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170" windowHeight="11805" activeTab="0"/>
  </bookViews>
  <sheets>
    <sheet name="Application" sheetId="1" r:id="rId1"/>
    <sheet name="Financial Budget" sheetId="2" r:id="rId2"/>
    <sheet name="Co-organizer" sheetId="3" r:id="rId3"/>
    <sheet name="Version" sheetId="4" state="hidden" r:id="rId4"/>
    <sheet name="Validate" sheetId="5" state="hidden" r:id="rId5"/>
    <sheet name="database" sheetId="6" state="hidden" r:id="rId6"/>
  </sheets>
  <externalReferences>
    <externalReference r:id="rId9"/>
  </externalReferences>
  <definedNames>
    <definedName name="a_app10Admission">'Application'!$R$96</definedName>
    <definedName name="a_app10AmountChargeablePerHead">'Financial Budget'!$B$24</definedName>
    <definedName name="a_app10AnyCoorgAddress" localSheetId="2">'Co-organizer'!#REF!</definedName>
    <definedName name="a_app10AnyCoorgAddress">#REF!</definedName>
    <definedName name="a_app10AnyCoorganizer">'Application'!$S$96</definedName>
    <definedName name="a_app10AnyCoorgChinName" localSheetId="2">'Co-organizer'!#REF!</definedName>
    <definedName name="a_app10AnyCoorgChinName">#REF!</definedName>
    <definedName name="a_app10AnyCoorgCode" localSheetId="2">'Co-organizer'!#REF!</definedName>
    <definedName name="a_app10AnyCoorgCode">#REF!</definedName>
    <definedName name="a_app10AnyCoorgEngName" localSheetId="2">'Co-organizer'!#REF!</definedName>
    <definedName name="a_app10AnyCoorgEngName">#REF!</definedName>
    <definedName name="a_app10AnyCoorgFaxNo" localSheetId="2">'Co-organizer'!#REF!</definedName>
    <definedName name="a_app10AnyCoorgFaxNo">#REF!</definedName>
    <definedName name="a_app10AnyCoorgNature" localSheetId="2">'Co-organizer'!#REF!</definedName>
    <definedName name="a_app10AnyCoorgNature">#REF!</definedName>
    <definedName name="a_app10AnyCoorgNature1" localSheetId="2">'Co-organizer'!#REF!</definedName>
    <definedName name="a_app10AnyCoorgNature1">#REF!</definedName>
    <definedName name="a_app10AnyCoorgNature2" localSheetId="2">'Co-organizer'!#REF!</definedName>
    <definedName name="a_app10AnyCoorgNature2">#REF!</definedName>
    <definedName name="a_app10AnyCoorgNature3" localSheetId="2">'Co-organizer'!#REF!</definedName>
    <definedName name="a_app10AnyCoorgNature3">#REF!</definedName>
    <definedName name="a_app10AnyCoorgNature4" localSheetId="2">'Co-organizer'!#REF!</definedName>
    <definedName name="a_app10AnyCoorgNature4">#REF!</definedName>
    <definedName name="a_app10AnyCoorgNature5" localSheetId="2">'Co-organizer'!#REF!</definedName>
    <definedName name="a_app10AnyCoorgNature5">#REF!</definedName>
    <definedName name="a_app10AnyCoorgNature6" localSheetId="2">'Co-organizer'!#REF!</definedName>
    <definedName name="a_app10AnyCoorgNature6">#REF!</definedName>
    <definedName name="a_app10AnyCoorgNature7" localSheetId="2">'Co-organizer'!#REF!</definedName>
    <definedName name="a_app10AnyCoorgNature7">#REF!</definedName>
    <definedName name="a_app10AnyCoorgNature8" localSheetId="2">'Co-organizer'!#REF!</definedName>
    <definedName name="a_app10AnyCoorgNature8">#REF!</definedName>
    <definedName name="a_app10AnyCoorgNature9" localSheetId="2">'Co-organizer'!#REF!</definedName>
    <definedName name="a_app10AnyCoorgNature9">#REF!</definedName>
    <definedName name="a_app10AnyCoorgTelNo" localSheetId="2">'Co-organizer'!#REF!</definedName>
    <definedName name="a_app10AnyCoorgTelNo">#REF!</definedName>
    <definedName name="a_app10Conditioning">'Application'!$N$96</definedName>
    <definedName name="a_app10Date">'Application'!$C$96</definedName>
    <definedName name="a_app10DateMonth">'Application'!$C$97</definedName>
    <definedName name="a_app10DressingRooms">'Application'!$O$96</definedName>
    <definedName name="a_app10ExpenditureMiscellaneous" localSheetId="2">'[1]Financial Budget'!$H$24</definedName>
    <definedName name="a_app10ExpenditureMiscellaneous">'Financial Budget'!$H$24</definedName>
    <definedName name="a_app10ExpenditureOthers" localSheetId="2">'[1]Financial Budget'!$I$24</definedName>
    <definedName name="a_app10ExpenditureOthers">'Financial Budget'!$I$24</definedName>
    <definedName name="a_app10ExpenditurePayments" localSheetId="2">'[1]Financial Budget'!$F$24</definedName>
    <definedName name="a_app10ExpenditurePayments">'Financial Budget'!$F$24</definedName>
    <definedName name="a_app10ExpenditureStationeries" localSheetId="2">'[1]Financial Budget'!$G$24</definedName>
    <definedName name="a_app10ExpenditureStationeries">'Financial Budget'!$G$24</definedName>
    <definedName name="a_app10IncomeOthers" localSheetId="2">'[1]Financial Budget'!$D$24</definedName>
    <definedName name="a_app10IncomeOthers">'Financial Budget'!$D$24</definedName>
    <definedName name="a_app10IncomeTuition" localSheetId="2">'[1]Financial Budget'!$C$24</definedName>
    <definedName name="a_app10IncomeTuition">'Financial Budget'!$C$24</definedName>
    <definedName name="a_app10Name">'Application'!$B$96</definedName>
    <definedName name="a_app10NameOfFunction">'Application'!$J$96</definedName>
    <definedName name="a_app10Objectives">'Application'!$K$96</definedName>
    <definedName name="a_app10OtherFacilities">'Application'!$P$96</definedName>
    <definedName name="a_app10Participant">'Application'!$M$96</definedName>
    <definedName name="a_app10PaymentExemption">'Application'!$T$96</definedName>
    <definedName name="a_app10TargetOfService">'Application'!$L$96</definedName>
    <definedName name="a_app10Time">'Application'!$E$96</definedName>
    <definedName name="a_app10Week">'Application'!$D$97</definedName>
    <definedName name="a_app11Admission">'Application'!$R$98</definedName>
    <definedName name="a_app11AmountChargeablePerHead">'Financial Budget'!$B$26</definedName>
    <definedName name="a_app11AnyCoorgAddress" localSheetId="2">'Co-organizer'!#REF!</definedName>
    <definedName name="a_app11AnyCoorgAddress">#REF!</definedName>
    <definedName name="a_app11AnyCoorganizer">'Application'!$S$98</definedName>
    <definedName name="a_app11AnyCoorgChinName" localSheetId="2">'Co-organizer'!#REF!</definedName>
    <definedName name="a_app11AnyCoorgChinName">#REF!</definedName>
    <definedName name="a_app11AnyCoorgCode" localSheetId="2">'Co-organizer'!#REF!</definedName>
    <definedName name="a_app11AnyCoorgCode">#REF!</definedName>
    <definedName name="a_app11AnyCoorgEngName" localSheetId="2">'Co-organizer'!#REF!</definedName>
    <definedName name="a_app11AnyCoorgEngName">#REF!</definedName>
    <definedName name="a_app11AnyCoorgFaxNo" localSheetId="2">'Co-organizer'!#REF!</definedName>
    <definedName name="a_app11AnyCoorgFaxNo">#REF!</definedName>
    <definedName name="a_app11AnyCoorgNature" localSheetId="2">'Co-organizer'!#REF!</definedName>
    <definedName name="a_app11AnyCoorgNature">#REF!</definedName>
    <definedName name="a_app11AnyCoorgNature1" localSheetId="2">'Co-organizer'!#REF!</definedName>
    <definedName name="a_app11AnyCoorgNature1">#REF!</definedName>
    <definedName name="a_app11AnyCoorgNature2" localSheetId="2">'Co-organizer'!#REF!</definedName>
    <definedName name="a_app11AnyCoorgNature2">#REF!</definedName>
    <definedName name="a_app11AnyCoorgNature3" localSheetId="2">'Co-organizer'!#REF!</definedName>
    <definedName name="a_app11AnyCoorgNature3">#REF!</definedName>
    <definedName name="a_app11AnyCoorgNature4" localSheetId="2">'Co-organizer'!#REF!</definedName>
    <definedName name="a_app11AnyCoorgNature4">#REF!</definedName>
    <definedName name="a_app11AnyCoorgNature5" localSheetId="2">'Co-organizer'!#REF!</definedName>
    <definedName name="a_app11AnyCoorgNature5">#REF!</definedName>
    <definedName name="a_app11AnyCoorgNature6" localSheetId="2">'Co-organizer'!#REF!</definedName>
    <definedName name="a_app11AnyCoorgNature6">#REF!</definedName>
    <definedName name="a_app11AnyCoorgNature7" localSheetId="2">'Co-organizer'!#REF!</definedName>
    <definedName name="a_app11AnyCoorgNature7">#REF!</definedName>
    <definedName name="a_app11AnyCoorgNature8" localSheetId="2">'Co-organizer'!#REF!</definedName>
    <definedName name="a_app11AnyCoorgNature8">#REF!</definedName>
    <definedName name="a_app11AnyCoorgNature9" localSheetId="2">'Co-organizer'!#REF!</definedName>
    <definedName name="a_app11AnyCoorgNature9">#REF!</definedName>
    <definedName name="a_app11AnyCoorgTelNo" localSheetId="2">'Co-organizer'!#REF!</definedName>
    <definedName name="a_app11AnyCoorgTelNo">#REF!</definedName>
    <definedName name="a_app11Conditioning">'Application'!$N$98</definedName>
    <definedName name="a_app11Date">'Application'!$C$98</definedName>
    <definedName name="a_app11DateMonth">'Application'!$C$99</definedName>
    <definedName name="a_app11DressingRooms">'Application'!$O$98</definedName>
    <definedName name="a_app11ExpenditureMiscellaneous" localSheetId="2">'[1]Financial Budget'!$H$26</definedName>
    <definedName name="a_app11ExpenditureMiscellaneous">'Financial Budget'!$H$26</definedName>
    <definedName name="a_app11ExpenditureOthers" localSheetId="2">'[1]Financial Budget'!$I$26</definedName>
    <definedName name="a_app11ExpenditureOthers">'Financial Budget'!$I$26</definedName>
    <definedName name="a_app11ExpenditurePayments" localSheetId="2">'[1]Financial Budget'!$F$26</definedName>
    <definedName name="a_app11ExpenditurePayments">'Financial Budget'!$F$26</definedName>
    <definedName name="a_app11ExpenditureStationeries" localSheetId="2">'[1]Financial Budget'!$G$26</definedName>
    <definedName name="a_app11ExpenditureStationeries">'Financial Budget'!$G$26</definedName>
    <definedName name="a_app11IncomeOthers" localSheetId="2">'[1]Financial Budget'!$D$26</definedName>
    <definedName name="a_app11IncomeOthers">'Financial Budget'!$D$26</definedName>
    <definedName name="a_app11IncomeTuition" localSheetId="2">'[1]Financial Budget'!$C$26</definedName>
    <definedName name="a_app11IncomeTuition">'Financial Budget'!$C$26</definedName>
    <definedName name="a_app11Name">'Application'!$B$98</definedName>
    <definedName name="a_app11NameOfFunction">'Application'!$J$98</definedName>
    <definedName name="a_app11Objectives">'Application'!$K$98</definedName>
    <definedName name="a_app11OtherFacilities">'Application'!$P$98</definedName>
    <definedName name="a_app11Participant">'Application'!$M$98</definedName>
    <definedName name="a_app11PaymentExemption">'Application'!$T$98</definedName>
    <definedName name="a_app11TargetOfService">'Application'!$L$98</definedName>
    <definedName name="a_app11Time">'Application'!$E$98</definedName>
    <definedName name="a_app11Week">'Application'!$D$99</definedName>
    <definedName name="a_app12Admission">'Application'!$R$100</definedName>
    <definedName name="a_app12AmountChargeablePerHead">'Financial Budget'!$B$28</definedName>
    <definedName name="a_app12AnyCoorgAddress" localSheetId="2">'Co-organizer'!#REF!</definedName>
    <definedName name="a_app12AnyCoorgAddress">#REF!</definedName>
    <definedName name="a_app12AnyCoorganizer">'Application'!$S$100</definedName>
    <definedName name="a_app12AnyCoorgChinName" localSheetId="2">'Co-organizer'!#REF!</definedName>
    <definedName name="a_app12AnyCoorgChinName">#REF!</definedName>
    <definedName name="a_app12AnyCoorgCode" localSheetId="2">'Co-organizer'!#REF!</definedName>
    <definedName name="a_app12AnyCoorgCode">#REF!</definedName>
    <definedName name="a_app12AnyCoorgEngName" localSheetId="2">'Co-organizer'!#REF!</definedName>
    <definedName name="a_app12AnyCoorgEngName">#REF!</definedName>
    <definedName name="a_app12AnyCoorgFaxNo" localSheetId="2">'Co-organizer'!#REF!</definedName>
    <definedName name="a_app12AnyCoorgFaxNo">#REF!</definedName>
    <definedName name="a_app12AnyCoorgNature" localSheetId="2">'Co-organizer'!#REF!</definedName>
    <definedName name="a_app12AnyCoorgNature">#REF!</definedName>
    <definedName name="a_app12AnyCoorgNature1" localSheetId="2">'Co-organizer'!#REF!</definedName>
    <definedName name="a_app12AnyCoorgNature1">#REF!</definedName>
    <definedName name="a_app12AnyCoorgNature2" localSheetId="2">'Co-organizer'!#REF!</definedName>
    <definedName name="a_app12AnyCoorgNature2">#REF!</definedName>
    <definedName name="a_app12AnyCoorgNature3" localSheetId="2">'Co-organizer'!#REF!</definedName>
    <definedName name="a_app12AnyCoorgNature3">#REF!</definedName>
    <definedName name="a_app12AnyCoorgNature4" localSheetId="2">'Co-organizer'!#REF!</definedName>
    <definedName name="a_app12AnyCoorgNature4">#REF!</definedName>
    <definedName name="a_app12AnyCoorgNature5" localSheetId="2">'Co-organizer'!#REF!</definedName>
    <definedName name="a_app12AnyCoorgNature5">#REF!</definedName>
    <definedName name="a_app12AnyCoorgNature6" localSheetId="2">'Co-organizer'!#REF!</definedName>
    <definedName name="a_app12AnyCoorgNature6">#REF!</definedName>
    <definedName name="a_app12AnyCoorgNature7" localSheetId="2">'Co-organizer'!#REF!</definedName>
    <definedName name="a_app12AnyCoorgNature7">#REF!</definedName>
    <definedName name="a_app12AnyCoorgNature8" localSheetId="2">'Co-organizer'!#REF!</definedName>
    <definedName name="a_app12AnyCoorgNature8">#REF!</definedName>
    <definedName name="a_app12AnyCoorgNature9" localSheetId="2">'Co-organizer'!#REF!</definedName>
    <definedName name="a_app12AnyCoorgNature9">#REF!</definedName>
    <definedName name="a_app12AnyCoorgTelNo" localSheetId="2">'Co-organizer'!#REF!</definedName>
    <definedName name="a_app12AnyCoorgTelNo">#REF!</definedName>
    <definedName name="a_app12Conditioning">'Application'!$N$100</definedName>
    <definedName name="a_app12Date">'Application'!$C$100</definedName>
    <definedName name="a_app12DateMonth">'Application'!$C$101</definedName>
    <definedName name="a_app12DressingRooms">'Application'!$O$100</definedName>
    <definedName name="a_app12ExpenditureMiscellaneous" localSheetId="2">'[1]Financial Budget'!$H$28</definedName>
    <definedName name="a_app12ExpenditureMiscellaneous">'Financial Budget'!$H$28</definedName>
    <definedName name="a_app12ExpenditureOthers" localSheetId="2">'[1]Financial Budget'!$I$28</definedName>
    <definedName name="a_app12ExpenditureOthers">'Financial Budget'!$I$28</definedName>
    <definedName name="a_app12ExpenditurePayments" localSheetId="2">'[1]Financial Budget'!$F$28</definedName>
    <definedName name="a_app12ExpenditurePayments">'Financial Budget'!$F$28</definedName>
    <definedName name="a_app12ExpenditureStationeries" localSheetId="2">'[1]Financial Budget'!$G$28</definedName>
    <definedName name="a_app12ExpenditureStationeries">'Financial Budget'!$G$28</definedName>
    <definedName name="a_app12IncomeOthers" localSheetId="2">'[1]Financial Budget'!$D$28</definedName>
    <definedName name="a_app12IncomeOthers">'Financial Budget'!$D$28</definedName>
    <definedName name="a_app12IncomeTuition" localSheetId="2">'[1]Financial Budget'!$C$28</definedName>
    <definedName name="a_app12IncomeTuition">'Financial Budget'!$C$28</definedName>
    <definedName name="a_app12Name">'Application'!$B$100</definedName>
    <definedName name="a_app12NameOfFunction">'Application'!$J$100</definedName>
    <definedName name="a_app12Objectives">'Application'!$K$100</definedName>
    <definedName name="a_app12OtherFacilities">'Application'!$P$100</definedName>
    <definedName name="a_app12Participant">'Application'!$M$100</definedName>
    <definedName name="a_app12PaymentExemption">'Application'!$T$100</definedName>
    <definedName name="a_app12TargetOfService">'Application'!$L$100</definedName>
    <definedName name="a_app12Time">'Application'!$E$100</definedName>
    <definedName name="a_app12Week">'Application'!$D$101</definedName>
    <definedName name="a_app1Admission">'Application'!$R$59</definedName>
    <definedName name="a_app1AmountChargeablePerHead">'Financial Budget'!$B$6</definedName>
    <definedName name="a_app1AnyCoorgAddress" localSheetId="2">'Co-organizer'!$E$6</definedName>
    <definedName name="a_app1AnyCoorgAddress">#REF!</definedName>
    <definedName name="a_app1AnyCoorganizer">'Application'!$S$59</definedName>
    <definedName name="a_app1AnyCoorgChinName" localSheetId="2">'Co-organizer'!$C$6</definedName>
    <definedName name="a_app1AnyCoorgChinName">#REF!</definedName>
    <definedName name="a_app1AnyCoorgCode" localSheetId="2">'Co-organizer'!$D$6</definedName>
    <definedName name="a_app1AnyCoorgCode">#REF!</definedName>
    <definedName name="a_app1AnyCoorgEngName" localSheetId="2">'Co-organizer'!$B$6</definedName>
    <definedName name="a_app1AnyCoorgEngName">#REF!</definedName>
    <definedName name="a_app1AnyCoorgFaxNo" localSheetId="2">'Co-organizer'!$F$6</definedName>
    <definedName name="a_app1AnyCoorgFaxNo">#REF!</definedName>
    <definedName name="a_app1AnyCoorgName" localSheetId="2">'Co-organizer'!$B$6</definedName>
    <definedName name="a_app1AnyCoorgName">#REF!</definedName>
    <definedName name="a_app1AnyCoorgNature" localSheetId="2">'Co-organizer'!$I$15</definedName>
    <definedName name="a_app1AnyCoorgNature">#REF!</definedName>
    <definedName name="a_app1AnyCoorgNature1" localSheetId="2">'Co-organizer'!$K$6</definedName>
    <definedName name="a_app1AnyCoorgNature1">#REF!</definedName>
    <definedName name="a_app1AnyCoorgNature2" localSheetId="2">'Co-organizer'!$K$7</definedName>
    <definedName name="a_app1AnyCoorgNature2">#REF!</definedName>
    <definedName name="a_app1AnyCoorgNature3" localSheetId="2">'Co-organizer'!$K$8</definedName>
    <definedName name="a_app1AnyCoorgNature3">#REF!</definedName>
    <definedName name="a_app1AnyCoorgNature4" localSheetId="2">'Co-organizer'!$K$9</definedName>
    <definedName name="a_app1AnyCoorgNature4">#REF!</definedName>
    <definedName name="a_app1AnyCoorgNature5" localSheetId="2">'Co-organizer'!$K$10</definedName>
    <definedName name="a_app1AnyCoorgNature5">#REF!</definedName>
    <definedName name="a_app1AnyCoorgNature6" localSheetId="2">'Co-organizer'!$K$11</definedName>
    <definedName name="a_app1AnyCoorgNature6">#REF!</definedName>
    <definedName name="a_app1AnyCoorgNature7" localSheetId="2">'Co-organizer'!$K$12</definedName>
    <definedName name="a_app1AnyCoorgNature7">#REF!</definedName>
    <definedName name="a_app1AnyCoorgNature8" localSheetId="2">'Co-organizer'!$K$13</definedName>
    <definedName name="a_app1AnyCoorgNature8">#REF!</definedName>
    <definedName name="a_app1AnyCoorgNature9" localSheetId="2">'Co-organizer'!$K$14</definedName>
    <definedName name="a_app1AnyCoorgNature9">#REF!</definedName>
    <definedName name="a_app1AnyCoorgTelNo" localSheetId="2">'Co-organizer'!$G$6</definedName>
    <definedName name="a_app1AnyCoorgTelNo">#REF!</definedName>
    <definedName name="a_app1Conditioning">'Application'!$N$59</definedName>
    <definedName name="a_app1Date">'Application'!$C$59</definedName>
    <definedName name="a_app1DateMonth">'Application'!$C$60</definedName>
    <definedName name="a_app1DressingRooms">'Application'!$O$59</definedName>
    <definedName name="a_app1ExpenditureMiscellaneous" localSheetId="2">'[1]Financial Budget'!$H$6</definedName>
    <definedName name="a_app1ExpenditureMiscellaneous">'Financial Budget'!$H$6</definedName>
    <definedName name="a_app1ExpenditureOthers" localSheetId="2">'[1]Financial Budget'!$I$6</definedName>
    <definedName name="a_app1ExpenditureOthers">'Financial Budget'!$I$6</definedName>
    <definedName name="a_app1ExpenditurePayments" localSheetId="2">'[1]Financial Budget'!$F$6</definedName>
    <definedName name="a_app1ExpenditurePayments">'Financial Budget'!$F$6</definedName>
    <definedName name="a_app1ExpenditureStationeries" localSheetId="2">'[1]Financial Budget'!$G$6</definedName>
    <definedName name="a_app1ExpenditureStationeries">'Financial Budget'!$G$6</definedName>
    <definedName name="a_app1IncomeOthers" localSheetId="2">'[1]Financial Budget'!$D$6</definedName>
    <definedName name="a_app1IncomeOthers">'Financial Budget'!$D$6</definedName>
    <definedName name="a_app1IncomeTuition" localSheetId="2">'[1]Financial Budget'!$C$6</definedName>
    <definedName name="a_app1IncomeTuition">'Financial Budget'!$C$6</definedName>
    <definedName name="a_app1Name">'Application'!$B$59</definedName>
    <definedName name="a_app1NameOfFunction">'Application'!$J$59</definedName>
    <definedName name="a_app1Objectives">'Application'!$K$59</definedName>
    <definedName name="a_app1OtherFacilities">'Application'!$P$59</definedName>
    <definedName name="a_app1Participant">'Application'!$M$59</definedName>
    <definedName name="a_app1PaymentExemption">'Application'!$T$59</definedName>
    <definedName name="a_app1TargetOfService">'Application'!$L$59</definedName>
    <definedName name="a_app1Time">'Application'!$E$59</definedName>
    <definedName name="a_app1Week">'Application'!$D$60</definedName>
    <definedName name="a_app2Admission">'Application'!$R$61</definedName>
    <definedName name="a_app2AmountChargeablePerHead">'Financial Budget'!$B$8</definedName>
    <definedName name="a_app2AnyCoorgAddress" localSheetId="2">'Co-organizer'!$E$17</definedName>
    <definedName name="a_app2AnyCoorgAddress">#REF!</definedName>
    <definedName name="a_app2AnyCoorganizer">'Application'!$S$61</definedName>
    <definedName name="a_app2AnyCoorgChinName" localSheetId="2">'Co-organizer'!$C$17</definedName>
    <definedName name="a_app2AnyCoorgChinName">#REF!</definedName>
    <definedName name="a_app2AnyCoorgCode" localSheetId="2">'Co-organizer'!$D$17</definedName>
    <definedName name="a_app2AnyCoorgCode">#REF!</definedName>
    <definedName name="a_app2AnyCoorgEngName" localSheetId="2">'Co-organizer'!$B$17</definedName>
    <definedName name="a_app2AnyCoorgEngName">#REF!</definedName>
    <definedName name="a_app2AnyCoorgFaxNo" localSheetId="2">'Co-organizer'!$F$17</definedName>
    <definedName name="a_app2AnyCoorgFaxNo">#REF!</definedName>
    <definedName name="a_app2AnyCoorgNature" localSheetId="2">'Co-organizer'!$I$26</definedName>
    <definedName name="a_app2AnyCoorgNature">#REF!</definedName>
    <definedName name="a_app2AnyCoorgNature1" localSheetId="2">'Co-organizer'!$K$17</definedName>
    <definedName name="a_app2AnyCoorgNature1">#REF!</definedName>
    <definedName name="a_app2AnyCoorgNature2" localSheetId="2">'Co-organizer'!$K$18</definedName>
    <definedName name="a_app2AnyCoorgNature2">#REF!</definedName>
    <definedName name="a_app2AnyCoorgNature3" localSheetId="2">'Co-organizer'!$K$19</definedName>
    <definedName name="a_app2AnyCoorgNature3">#REF!</definedName>
    <definedName name="a_app2AnyCoorgNature4" localSheetId="2">'Co-organizer'!$K$20</definedName>
    <definedName name="a_app2AnyCoorgNature4">#REF!</definedName>
    <definedName name="a_app2AnyCoorgNature5" localSheetId="2">'Co-organizer'!$K$21</definedName>
    <definedName name="a_app2AnyCoorgNature5">#REF!</definedName>
    <definedName name="a_app2AnyCoorgNature6" localSheetId="2">'Co-organizer'!$K$22</definedName>
    <definedName name="a_app2AnyCoorgNature6">#REF!</definedName>
    <definedName name="a_app2AnyCoorgNature7" localSheetId="2">'Co-organizer'!$K$23</definedName>
    <definedName name="a_app2AnyCoorgNature7">#REF!</definedName>
    <definedName name="a_app2AnyCoorgNature8" localSheetId="2">'Co-organizer'!$K$24</definedName>
    <definedName name="a_app2AnyCoorgNature8">#REF!</definedName>
    <definedName name="a_app2AnyCoorgNature9" localSheetId="2">'Co-organizer'!$K$25</definedName>
    <definedName name="a_app2AnyCoorgNature9">#REF!</definedName>
    <definedName name="a_app2AnyCoorgTelNo" localSheetId="2">'Co-organizer'!$G$17</definedName>
    <definedName name="a_app2AnyCoorgTelNo">#REF!</definedName>
    <definedName name="a_app2Conditioning">'Application'!$N$61</definedName>
    <definedName name="a_app2Date">'Application'!$C$61</definedName>
    <definedName name="a_app2DateMonth">'Application'!$C$62</definedName>
    <definedName name="a_app2DressingRooms">'Application'!$O$61</definedName>
    <definedName name="a_app2ExpenditureMiscellaneous" localSheetId="2">'[1]Financial Budget'!$H$8</definedName>
    <definedName name="a_app2ExpenditureMiscellaneous">'Financial Budget'!$H$8</definedName>
    <definedName name="a_app2ExpenditureOthers" localSheetId="2">'[1]Financial Budget'!$I$8</definedName>
    <definedName name="a_app2ExpenditureOthers">'Financial Budget'!$I$8</definedName>
    <definedName name="a_app2ExpenditurePayments" localSheetId="2">'[1]Financial Budget'!$F$8</definedName>
    <definedName name="a_app2ExpenditurePayments">'Financial Budget'!$F$8</definedName>
    <definedName name="a_app2ExpenditureStationeries" localSheetId="2">'[1]Financial Budget'!$G$8</definedName>
    <definedName name="a_app2ExpenditureStationeries">'Financial Budget'!$G$8</definedName>
    <definedName name="a_app2IncomeOthers" localSheetId="2">'[1]Financial Budget'!$D$8</definedName>
    <definedName name="a_app2IncomeOthers">'Financial Budget'!$D$8</definedName>
    <definedName name="a_app2IncomeTuition" localSheetId="2">'[1]Financial Budget'!$C$8</definedName>
    <definedName name="a_app2IncomeTuition">'Financial Budget'!$C$8</definedName>
    <definedName name="a_app2Name">'Application'!$B$61</definedName>
    <definedName name="a_app2NameOfFunction">'Application'!$J$61</definedName>
    <definedName name="a_app2Objectives">'Application'!$K$61</definedName>
    <definedName name="a_app2OtherFacilities">'Application'!$P$61</definedName>
    <definedName name="a_app2Participant">'Application'!$M$61</definedName>
    <definedName name="a_app2PaymentExemption">'Application'!$T$61</definedName>
    <definedName name="a_app2TargetOfService">'Application'!$L$61</definedName>
    <definedName name="a_app2Time">'Application'!$E$61</definedName>
    <definedName name="a_app2Week">'Application'!$D$62</definedName>
    <definedName name="a_app3Admission">'Application'!$R$63</definedName>
    <definedName name="a_app3AmountChargeablePerHead">'Financial Budget'!$B$10</definedName>
    <definedName name="a_app3AnyCoorgAddress" localSheetId="2">'Co-organizer'!$E$31</definedName>
    <definedName name="a_app3AnyCoorgAddress">#REF!</definedName>
    <definedName name="a_app3AnyCoorganizer">'Application'!$S$63</definedName>
    <definedName name="a_app3AnyCoorgChinName" localSheetId="2">'Co-organizer'!$C$31</definedName>
    <definedName name="a_app3AnyCoorgChinName">#REF!</definedName>
    <definedName name="a_app3AnyCoorgCode" localSheetId="2">'Co-organizer'!$D$31</definedName>
    <definedName name="a_app3AnyCoorgCode">#REF!</definedName>
    <definedName name="a_app3AnyCoorgEngName" localSheetId="2">'Co-organizer'!$B$31</definedName>
    <definedName name="a_app3AnyCoorgEngName">#REF!</definedName>
    <definedName name="a_app3AnyCoorgFaxNo" localSheetId="2">'Co-organizer'!$F$31</definedName>
    <definedName name="a_app3AnyCoorgFaxNo">#REF!</definedName>
    <definedName name="a_app3AnyCoorgNature" localSheetId="2">'Co-organizer'!$I$40</definedName>
    <definedName name="a_app3AnyCoorgNature">#REF!</definedName>
    <definedName name="a_app3AnyCoorgNature1" localSheetId="2">'Co-organizer'!$K$31</definedName>
    <definedName name="a_app3AnyCoorgNature1">#REF!</definedName>
    <definedName name="a_app3AnyCoorgNature2" localSheetId="2">'Co-organizer'!$K$32</definedName>
    <definedName name="a_app3AnyCoorgNature2">#REF!</definedName>
    <definedName name="a_app3AnyCoorgNature3" localSheetId="2">'Co-organizer'!$K$33</definedName>
    <definedName name="a_app3AnyCoorgNature3">#REF!</definedName>
    <definedName name="a_app3AnyCoorgNature4" localSheetId="2">'Co-organizer'!$K$34</definedName>
    <definedName name="a_app3AnyCoorgNature4">#REF!</definedName>
    <definedName name="a_app3AnyCoorgNature5" localSheetId="2">'Co-organizer'!$K$35</definedName>
    <definedName name="a_app3AnyCoorgNature5">#REF!</definedName>
    <definedName name="a_app3AnyCoorgNature6" localSheetId="2">'Co-organizer'!$K$36</definedName>
    <definedName name="a_app3AnyCoorgNature6">#REF!</definedName>
    <definedName name="a_app3AnyCoorgNature7" localSheetId="2">'Co-organizer'!$K$37</definedName>
    <definedName name="a_app3AnyCoorgNature7">#REF!</definedName>
    <definedName name="a_app3AnyCoorgNature8" localSheetId="2">'Co-organizer'!$K$38</definedName>
    <definedName name="a_app3AnyCoorgNature8">#REF!</definedName>
    <definedName name="a_app3AnyCoorgNature9" localSheetId="2">'Co-organizer'!$K$39</definedName>
    <definedName name="a_app3AnyCoorgNature9">#REF!</definedName>
    <definedName name="a_app3AnyCoorgTelNo" localSheetId="2">'Co-organizer'!$G$31</definedName>
    <definedName name="a_app3AnyCoorgTelNo">#REF!</definedName>
    <definedName name="a_app3Conditioning">'Application'!$N$63</definedName>
    <definedName name="a_app3Date">'Application'!$C$63</definedName>
    <definedName name="a_app3DateMonth">'Application'!$C$64</definedName>
    <definedName name="a_app3DressingRooms">'Application'!$O$63</definedName>
    <definedName name="a_app3ExpenditureMiscellaneous" localSheetId="2">'[1]Financial Budget'!$H$10</definedName>
    <definedName name="a_app3ExpenditureMiscellaneous">'Financial Budget'!$H$10</definedName>
    <definedName name="a_app3ExpenditureOthers" localSheetId="2">'[1]Financial Budget'!$I$10</definedName>
    <definedName name="a_app3ExpenditureOthers">'Financial Budget'!$I$10</definedName>
    <definedName name="a_app3ExpenditurePayments" localSheetId="2">'[1]Financial Budget'!$F$10</definedName>
    <definedName name="a_app3ExpenditurePayments">'Financial Budget'!$F$10</definedName>
    <definedName name="a_app3ExpenditureStationeries" localSheetId="2">'[1]Financial Budget'!$G$10</definedName>
    <definedName name="a_app3ExpenditureStationeries">'Financial Budget'!$G$10</definedName>
    <definedName name="a_app3IncomeOthers" localSheetId="2">'[1]Financial Budget'!$D$10</definedName>
    <definedName name="a_app3IncomeOthers">'Financial Budget'!$D$10</definedName>
    <definedName name="a_app3IncomeTuition" localSheetId="2">'[1]Financial Budget'!$C$10</definedName>
    <definedName name="a_app3IncomeTuition">'Financial Budget'!$C$10</definedName>
    <definedName name="a_app3Name">'Application'!$B$63</definedName>
    <definedName name="a_app3NameOfFunction">'Application'!$J$63</definedName>
    <definedName name="a_app3Objectives">'Application'!$K$63</definedName>
    <definedName name="a_app3OtherFacilities">'Application'!$P$63</definedName>
    <definedName name="a_app3Participant">'Application'!$M$63</definedName>
    <definedName name="a_app3PaymentExemption">'Application'!$T$63</definedName>
    <definedName name="a_app3TargetOfService">'Application'!$L$63</definedName>
    <definedName name="a_app3Time">'Application'!$E$63</definedName>
    <definedName name="a_app3Week">'Application'!$D$64</definedName>
    <definedName name="a_app4Admission">'Application'!$R$65</definedName>
    <definedName name="a_app4AmountChargeablePerHead">'Financial Budget'!$B$12</definedName>
    <definedName name="a_app4AnyCoorgAddress" localSheetId="2">'Co-organizer'!$E$42</definedName>
    <definedName name="a_app4AnyCoorgAddress">#REF!</definedName>
    <definedName name="a_app4AnyCoorganizer">'Application'!$S$65</definedName>
    <definedName name="a_app4AnyCoorgChinName" localSheetId="2">'Co-organizer'!$C$42</definedName>
    <definedName name="a_app4AnyCoorgChinName">#REF!</definedName>
    <definedName name="a_app4AnyCoorgCode" localSheetId="2">'Co-organizer'!$D$42</definedName>
    <definedName name="a_app4AnyCoorgCode">#REF!</definedName>
    <definedName name="a_app4AnyCoorgEngName" localSheetId="2">'Co-organizer'!$B$42</definedName>
    <definedName name="a_app4AnyCoorgEngName">#REF!</definedName>
    <definedName name="a_app4AnyCoorgFaxNo" localSheetId="2">'Co-organizer'!$F$42</definedName>
    <definedName name="a_app4AnyCoorgFaxNo">#REF!</definedName>
    <definedName name="a_app4AnyCoorgNature" localSheetId="2">'Co-organizer'!$I$51</definedName>
    <definedName name="a_app4AnyCoorgNature">#REF!</definedName>
    <definedName name="a_app4AnyCoorgNature1" localSheetId="2">'Co-organizer'!$K$42</definedName>
    <definedName name="a_app4AnyCoorgNature1">#REF!</definedName>
    <definedName name="a_app4AnyCoorgNature2" localSheetId="2">'Co-organizer'!$K$43</definedName>
    <definedName name="a_app4AnyCoorgNature2">#REF!</definedName>
    <definedName name="a_app4AnyCoorgNature3" localSheetId="2">'Co-organizer'!$K$44</definedName>
    <definedName name="a_app4AnyCoorgNature3">#REF!</definedName>
    <definedName name="a_app4AnyCoorgNature4" localSheetId="2">'Co-organizer'!$K$45</definedName>
    <definedName name="a_app4AnyCoorgNature4">#REF!</definedName>
    <definedName name="a_app4AnyCoorgNature5" localSheetId="2">'Co-organizer'!$K$46</definedName>
    <definedName name="a_app4AnyCoorgNature5">#REF!</definedName>
    <definedName name="a_app4AnyCoorgNature6" localSheetId="2">'Co-organizer'!$K$47</definedName>
    <definedName name="a_app4AnyCoorgNature6">#REF!</definedName>
    <definedName name="a_app4AnyCoorgNature7" localSheetId="2">'Co-organizer'!$K$48</definedName>
    <definedName name="a_app4AnyCoorgNature7">#REF!</definedName>
    <definedName name="a_app4AnyCoorgNature8" localSheetId="2">'Co-organizer'!$K$49</definedName>
    <definedName name="a_app4AnyCoorgNature8">#REF!</definedName>
    <definedName name="a_app4AnyCoorgNature9" localSheetId="2">'Co-organizer'!$K$50</definedName>
    <definedName name="a_app4AnyCoorgNature9">#REF!</definedName>
    <definedName name="a_app4AnyCoorgTelNo" localSheetId="2">'Co-organizer'!$G$42</definedName>
    <definedName name="a_app4AnyCoorgTelNo">#REF!</definedName>
    <definedName name="a_app4Conditioning">'Application'!$N$65</definedName>
    <definedName name="a_app4Date">'Application'!$C$65</definedName>
    <definedName name="a_app4DateMonth">'Application'!$C$66</definedName>
    <definedName name="a_app4DressingRooms">'Application'!$O$65</definedName>
    <definedName name="a_app4ExpenditureMiscellaneous" localSheetId="2">'[1]Financial Budget'!$H$12</definedName>
    <definedName name="a_app4ExpenditureMiscellaneous">'Financial Budget'!$H$12</definedName>
    <definedName name="a_app4ExpenditureOthers" localSheetId="2">'[1]Financial Budget'!$I$12</definedName>
    <definedName name="a_app4ExpenditureOthers">'Financial Budget'!$I$12</definedName>
    <definedName name="a_app4ExpenditurePayments" localSheetId="2">'[1]Financial Budget'!$F$12</definedName>
    <definedName name="a_app4ExpenditurePayments">'Financial Budget'!$F$12</definedName>
    <definedName name="a_app4ExpenditureStationeries" localSheetId="2">'[1]Financial Budget'!$G$12</definedName>
    <definedName name="a_app4ExpenditureStationeries">'Financial Budget'!$G$12</definedName>
    <definedName name="a_app4IncomeOthers" localSheetId="2">'[1]Financial Budget'!$D$12</definedName>
    <definedName name="a_app4IncomeOthers">'Financial Budget'!$D$12</definedName>
    <definedName name="a_app4IncomeTuition" localSheetId="2">'[1]Financial Budget'!$C$12</definedName>
    <definedName name="a_app4IncomeTuition">'Financial Budget'!$C$12</definedName>
    <definedName name="a_app4Name">'Application'!$B$65</definedName>
    <definedName name="a_app4NameOfFunction">'Application'!$J$65</definedName>
    <definedName name="a_app4Objectives">'Application'!$K$65</definedName>
    <definedName name="a_app4OtherFacilities">'Application'!$P$65</definedName>
    <definedName name="a_app4Participant">'Application'!$M$65</definedName>
    <definedName name="a_app4PaymentExemption">'Application'!$T$65</definedName>
    <definedName name="a_app4TargetOfService">'Application'!$L$65</definedName>
    <definedName name="a_app4Time">'Application'!$E$65</definedName>
    <definedName name="a_app4Week">'Application'!$D$66</definedName>
    <definedName name="a_app5Admission">'Application'!$R$67</definedName>
    <definedName name="a_app5AmountChargeablePerHead">'Financial Budget'!$B$14</definedName>
    <definedName name="a_app5AnyCoorgAddress" localSheetId="2">'Co-organizer'!$E$56</definedName>
    <definedName name="a_app5AnyCoorgAddress">#REF!</definedName>
    <definedName name="a_app5AnyCoorganizer">'Application'!$S$67</definedName>
    <definedName name="a_app5AnyCoorgChinName" localSheetId="2">'Co-organizer'!$C$56</definedName>
    <definedName name="a_app5AnyCoorgChinName">#REF!</definedName>
    <definedName name="a_app5AnyCoorgCode" localSheetId="2">'Co-organizer'!$D$56</definedName>
    <definedName name="a_app5AnyCoorgCode">#REF!</definedName>
    <definedName name="a_app5AnyCoorgEngName" localSheetId="2">'Co-organizer'!$B$56</definedName>
    <definedName name="a_app5AnyCoorgEngName">#REF!</definedName>
    <definedName name="a_app5AnyCoorgFaxNo" localSheetId="2">'Co-organizer'!$F$56</definedName>
    <definedName name="a_app5AnyCoorgFaxNo">#REF!</definedName>
    <definedName name="a_app5AnyCoorgNature" localSheetId="2">'Co-organizer'!$I$65</definedName>
    <definedName name="a_app5AnyCoorgNature">#REF!</definedName>
    <definedName name="a_app5AnyCoorgNature1" localSheetId="2">'Co-organizer'!$K$56</definedName>
    <definedName name="a_app5AnyCoorgNature1">#REF!</definedName>
    <definedName name="a_app5AnyCoorgNature2" localSheetId="2">'Co-organizer'!$K$57</definedName>
    <definedName name="a_app5AnyCoorgNature2">#REF!</definedName>
    <definedName name="a_app5AnyCoorgNature3" localSheetId="2">'Co-organizer'!$K$58</definedName>
    <definedName name="a_app5AnyCoorgNature3">#REF!</definedName>
    <definedName name="a_app5AnyCoorgNature4" localSheetId="2">'Co-organizer'!$K$59</definedName>
    <definedName name="a_app5AnyCoorgNature4">#REF!</definedName>
    <definedName name="a_app5AnyCoorgNature5" localSheetId="2">'Co-organizer'!$K$60</definedName>
    <definedName name="a_app5AnyCoorgNature5">#REF!</definedName>
    <definedName name="a_app5AnyCoorgNature6" localSheetId="2">'Co-organizer'!$K$61</definedName>
    <definedName name="a_app5AnyCoorgNature6">#REF!</definedName>
    <definedName name="a_app5AnyCoorgNature7" localSheetId="2">'Co-organizer'!$K$62</definedName>
    <definedName name="a_app5AnyCoorgNature7">#REF!</definedName>
    <definedName name="a_app5AnyCoorgNature8" localSheetId="2">'Co-organizer'!$K$63</definedName>
    <definedName name="a_app5AnyCoorgNature8">#REF!</definedName>
    <definedName name="a_app5AnyCoorgNature9" localSheetId="2">'Co-organizer'!$K$64</definedName>
    <definedName name="a_app5AnyCoorgNature9">#REF!</definedName>
    <definedName name="a_app5AnyCoorgTelNo" localSheetId="2">'Co-organizer'!$G$56</definedName>
    <definedName name="a_app5AnyCoorgTelNo">#REF!</definedName>
    <definedName name="a_app5Conditioning">'Application'!$N$67</definedName>
    <definedName name="a_app5Date">'Application'!$C$67</definedName>
    <definedName name="a_app5DateMonth">'Application'!$C$68</definedName>
    <definedName name="a_app5DressingRooms">'Application'!$O$67</definedName>
    <definedName name="a_app5ExpenditureMiscellaneous" localSheetId="2">'[1]Financial Budget'!$H$14</definedName>
    <definedName name="a_app5ExpenditureMiscellaneous">'Financial Budget'!$H$14</definedName>
    <definedName name="a_app5ExpenditureOthers" localSheetId="2">'[1]Financial Budget'!$I$14</definedName>
    <definedName name="a_app5ExpenditureOthers">'Financial Budget'!$I$14</definedName>
    <definedName name="a_app5ExpenditurePayments" localSheetId="2">'[1]Financial Budget'!$F$14</definedName>
    <definedName name="a_app5ExpenditurePayments">'Financial Budget'!$F$14</definedName>
    <definedName name="a_app5ExpenditureStationeries" localSheetId="2">'[1]Financial Budget'!$G$14</definedName>
    <definedName name="a_app5ExpenditureStationeries">'Financial Budget'!$G$14</definedName>
    <definedName name="a_app5IncomeOthers" localSheetId="2">'[1]Financial Budget'!$D$14</definedName>
    <definedName name="a_app5IncomeOthers">'Financial Budget'!$D$14</definedName>
    <definedName name="a_app5IncomeTuition" localSheetId="2">'[1]Financial Budget'!$C$14</definedName>
    <definedName name="a_app5IncomeTuition">'Financial Budget'!$C$14</definedName>
    <definedName name="a_app5Name">'Application'!$B$67</definedName>
    <definedName name="a_app5NameOfFunction">'Application'!$J$67</definedName>
    <definedName name="a_app5Objectives">'Application'!$K$67</definedName>
    <definedName name="a_app5OtherFacilities">'Application'!$P$67</definedName>
    <definedName name="a_app5Participant">'Application'!$M$67</definedName>
    <definedName name="a_app5PaymentExemption">'Application'!$T$67</definedName>
    <definedName name="a_app5TargetOfService">'Application'!$L$67</definedName>
    <definedName name="a_app5Time">'Application'!$E$67</definedName>
    <definedName name="a_app5Week">'Application'!$D$68</definedName>
    <definedName name="a_app6Admission">'Application'!$R$69</definedName>
    <definedName name="a_app6AmountChargeablePerHead">'Financial Budget'!$B$16</definedName>
    <definedName name="a_app6AnyCoorgAddress" localSheetId="2">'Co-organizer'!$E$67</definedName>
    <definedName name="a_app6AnyCoorgAddress">#REF!</definedName>
    <definedName name="a_app6AnyCoorganizer">'Application'!$S$69</definedName>
    <definedName name="a_app6AnyCoorgChinName" localSheetId="2">'Co-organizer'!$C$67</definedName>
    <definedName name="a_app6AnyCoorgChinName">#REF!</definedName>
    <definedName name="a_app6AnyCoorgCode" localSheetId="2">'Co-organizer'!$D$67</definedName>
    <definedName name="a_app6AnyCoorgCode">#REF!</definedName>
    <definedName name="a_app6AnyCoorgEngName" localSheetId="2">'Co-organizer'!$B$67</definedName>
    <definedName name="a_app6AnyCoorgEngName">#REF!</definedName>
    <definedName name="a_app6AnyCoorgFaxNo" localSheetId="2">'Co-organizer'!$F$67</definedName>
    <definedName name="a_app6AnyCoorgFaxNo">#REF!</definedName>
    <definedName name="a_app6AnyCoorgNature" localSheetId="2">'Co-organizer'!$I$76</definedName>
    <definedName name="a_app6AnyCoorgNature">#REF!</definedName>
    <definedName name="a_app6AnyCoorgNature1" localSheetId="2">'Co-organizer'!$K$67</definedName>
    <definedName name="a_app6AnyCoorgNature1">#REF!</definedName>
    <definedName name="a_app6AnyCoorgNature2" localSheetId="2">'Co-organizer'!$K$68</definedName>
    <definedName name="a_app6AnyCoorgNature2">#REF!</definedName>
    <definedName name="a_app6AnyCoorgNature3" localSheetId="2">'Co-organizer'!$K$69</definedName>
    <definedName name="a_app6AnyCoorgNature3">#REF!</definedName>
    <definedName name="a_app6AnyCoorgNature4" localSheetId="2">'Co-organizer'!$K$70</definedName>
    <definedName name="a_app6AnyCoorgNature4">#REF!</definedName>
    <definedName name="a_app6AnyCoorgNature5" localSheetId="2">'Co-organizer'!$K$71</definedName>
    <definedName name="a_app6AnyCoorgNature5">#REF!</definedName>
    <definedName name="a_app6AnyCoorgNature6" localSheetId="2">'Co-organizer'!$K$72</definedName>
    <definedName name="a_app6AnyCoorgNature6">#REF!</definedName>
    <definedName name="a_app6AnyCoorgNature7" localSheetId="2">'Co-organizer'!$K$73</definedName>
    <definedName name="a_app6AnyCoorgNature7">#REF!</definedName>
    <definedName name="a_app6AnyCoorgNature8" localSheetId="2">'Co-organizer'!$K$74</definedName>
    <definedName name="a_app6AnyCoorgNature8">#REF!</definedName>
    <definedName name="a_app6AnyCoorgNature9" localSheetId="2">'Co-organizer'!$K$75</definedName>
    <definedName name="a_app6AnyCoorgNature9">#REF!</definedName>
    <definedName name="a_app6AnyCoorgTelNo" localSheetId="2">'Co-organizer'!$G$67</definedName>
    <definedName name="a_app6AnyCoorgTelNo">#REF!</definedName>
    <definedName name="a_app6Conditioning">'Application'!$N$69</definedName>
    <definedName name="a_app6Date">'Application'!$C$69</definedName>
    <definedName name="a_app6DateMonth">'Application'!$C$70</definedName>
    <definedName name="a_app6DressingRooms">'Application'!$O$69</definedName>
    <definedName name="a_app6ExpenditureMiscellaneous" localSheetId="2">'[1]Financial Budget'!$H$16</definedName>
    <definedName name="a_app6ExpenditureMiscellaneous">'Financial Budget'!$H$16</definedName>
    <definedName name="a_app6ExpenditureOthers" localSheetId="2">'[1]Financial Budget'!$I$16</definedName>
    <definedName name="a_app6ExpenditureOthers">'Financial Budget'!$I$16</definedName>
    <definedName name="a_app6ExpenditurePayments" localSheetId="2">'[1]Financial Budget'!$F$16</definedName>
    <definedName name="a_app6ExpenditurePayments">'Financial Budget'!$F$16</definedName>
    <definedName name="a_app6ExpenditureStationeries" localSheetId="2">'[1]Financial Budget'!$G$16</definedName>
    <definedName name="a_app6ExpenditureStationeries">'Financial Budget'!$G$16</definedName>
    <definedName name="a_app6IncomeOthers" localSheetId="2">'[1]Financial Budget'!$D$16</definedName>
    <definedName name="a_app6IncomeOthers">'Financial Budget'!$D$16</definedName>
    <definedName name="a_app6IncomeTuition" localSheetId="2">'[1]Financial Budget'!$C$16</definedName>
    <definedName name="a_app6IncomeTuition">'Financial Budget'!$C$16</definedName>
    <definedName name="a_app6Name">'Application'!$B$69</definedName>
    <definedName name="a_app6NameOfFunction">'Application'!$J$69</definedName>
    <definedName name="a_app6Objectives">'Application'!$K$69</definedName>
    <definedName name="a_app6OtherFacilities">'Application'!$P$69</definedName>
    <definedName name="a_app6Participant">'Application'!$M$69</definedName>
    <definedName name="a_app6PaymentExemption">'Application'!$T$69</definedName>
    <definedName name="a_app6TargetOfService">'Application'!$L$69</definedName>
    <definedName name="a_app6Time">'Application'!$E$69</definedName>
    <definedName name="a_app6Week">'Application'!$D$70</definedName>
    <definedName name="a_app7Admission">'Application'!$R$90</definedName>
    <definedName name="a_app7AmountChargeablePerHead">'Financial Budget'!$B$18</definedName>
    <definedName name="a_app7AnyCoorgAddress" localSheetId="2">'Co-organizer'!#REF!</definedName>
    <definedName name="a_app7AnyCoorgAddress">#REF!</definedName>
    <definedName name="a_app7AnyCoorganizer">'Application'!$S$90</definedName>
    <definedName name="a_app7AnyCoorgChinName" localSheetId="2">'Co-organizer'!#REF!</definedName>
    <definedName name="a_app7AnyCoorgChinName">#REF!</definedName>
    <definedName name="a_app7AnyCoorgCode" localSheetId="2">'Co-organizer'!#REF!</definedName>
    <definedName name="a_app7AnyCoorgCode">#REF!</definedName>
    <definedName name="a_app7AnyCoorgEngName" localSheetId="2">'Co-organizer'!#REF!</definedName>
    <definedName name="a_app7AnyCoorgEngName">#REF!</definedName>
    <definedName name="a_app7AnyCoorgFaxNo" localSheetId="2">'Co-organizer'!#REF!</definedName>
    <definedName name="a_app7AnyCoorgFaxNo">#REF!</definedName>
    <definedName name="a_app7AnyCoorgNature" localSheetId="2">'Co-organizer'!#REF!</definedName>
    <definedName name="a_app7AnyCoorgNature">#REF!</definedName>
    <definedName name="a_app7AnyCoorgNature1" localSheetId="2">'Co-organizer'!#REF!</definedName>
    <definedName name="a_app7AnyCoorgNature1">#REF!</definedName>
    <definedName name="a_app7AnyCoorgNature2" localSheetId="2">'Co-organizer'!#REF!</definedName>
    <definedName name="a_app7AnyCoorgNature2">#REF!</definedName>
    <definedName name="a_app7AnyCoorgNature3" localSheetId="2">'Co-organizer'!#REF!</definedName>
    <definedName name="a_app7AnyCoorgNature3">#REF!</definedName>
    <definedName name="a_app7AnyCoorgNature4" localSheetId="2">'Co-organizer'!#REF!</definedName>
    <definedName name="a_app7AnyCoorgNature4">#REF!</definedName>
    <definedName name="a_app7AnyCoorgNature5" localSheetId="2">'Co-organizer'!#REF!</definedName>
    <definedName name="a_app7AnyCoorgNature5">#REF!</definedName>
    <definedName name="a_app7AnyCoorgNature6" localSheetId="2">'Co-organizer'!#REF!</definedName>
    <definedName name="a_app7AnyCoorgNature6">#REF!</definedName>
    <definedName name="a_app7AnyCoorgNature7" localSheetId="2">'Co-organizer'!#REF!</definedName>
    <definedName name="a_app7AnyCoorgNature7">#REF!</definedName>
    <definedName name="a_app7AnyCoorgNature8" localSheetId="2">'Co-organizer'!#REF!</definedName>
    <definedName name="a_app7AnyCoorgNature8">#REF!</definedName>
    <definedName name="a_app7AnyCoorgNature9" localSheetId="2">'Co-organizer'!#REF!</definedName>
    <definedName name="a_app7AnyCoorgNature9">#REF!</definedName>
    <definedName name="a_app7AnyCoorgTelNo" localSheetId="2">'Co-organizer'!#REF!</definedName>
    <definedName name="a_app7AnyCoorgTelNo">#REF!</definedName>
    <definedName name="a_app7Conditioning">'Application'!$N$90</definedName>
    <definedName name="a_app7Date">'Application'!$C$90</definedName>
    <definedName name="a_app7DateMonth">'Application'!$C$91</definedName>
    <definedName name="a_app7DressingRooms">'Application'!$O$90</definedName>
    <definedName name="a_app7ExpenditureMiscellaneous" localSheetId="2">'[1]Financial Budget'!$H$18</definedName>
    <definedName name="a_app7ExpenditureMiscellaneous">'Financial Budget'!$H$18</definedName>
    <definedName name="a_app7ExpenditureOthers" localSheetId="2">'[1]Financial Budget'!$I$18</definedName>
    <definedName name="a_app7ExpenditureOthers">'Financial Budget'!$I$18</definedName>
    <definedName name="a_app7ExpenditurePayments" localSheetId="2">'[1]Financial Budget'!$F$18</definedName>
    <definedName name="a_app7ExpenditurePayments">'Financial Budget'!$F$18</definedName>
    <definedName name="a_app7ExpenditureStationeries" localSheetId="2">'[1]Financial Budget'!$G$18</definedName>
    <definedName name="a_app7ExpenditureStationeries">'Financial Budget'!$G$18</definedName>
    <definedName name="a_app7IncomeOthers" localSheetId="2">'[1]Financial Budget'!$D$18</definedName>
    <definedName name="a_app7IncomeOthers">'Financial Budget'!$D$18</definedName>
    <definedName name="a_app7IncomeTuition" localSheetId="2">'[1]Financial Budget'!$C$18</definedName>
    <definedName name="a_app7IncomeTuition">'Financial Budget'!$C$18</definedName>
    <definedName name="a_app7Name">'Application'!$B$90</definedName>
    <definedName name="a_app7NameOfFunction">'Application'!$J$90</definedName>
    <definedName name="a_app7Objectives">'Application'!$K$90</definedName>
    <definedName name="a_app7OtherFacilities">'Application'!$P$90</definedName>
    <definedName name="a_app7Participant">'Application'!$M$90</definedName>
    <definedName name="a_app7PaymentExemption">'Application'!$T$90</definedName>
    <definedName name="a_app7TargetOfService">'Application'!$L$90</definedName>
    <definedName name="a_app7Time">'Application'!$E$90</definedName>
    <definedName name="a_app7Week">'Application'!$D$91</definedName>
    <definedName name="a_app8Admission">'Application'!$R$92</definedName>
    <definedName name="a_app8AmountChargeablePerHead">'Financial Budget'!$B$20</definedName>
    <definedName name="a_app8AnyCoorgAddress" localSheetId="2">'Co-organizer'!#REF!</definedName>
    <definedName name="a_app8AnyCoorgAddress">#REF!</definedName>
    <definedName name="a_app8AnyCoorganizer">'Application'!$S$92</definedName>
    <definedName name="a_app8AnyCoorgChinName" localSheetId="2">'Co-organizer'!#REF!</definedName>
    <definedName name="a_app8AnyCoorgChinName">#REF!</definedName>
    <definedName name="a_app8AnyCoorgCode" localSheetId="2">'Co-organizer'!#REF!</definedName>
    <definedName name="a_app8AnyCoorgCode">#REF!</definedName>
    <definedName name="a_app8AnyCoorgEngName" localSheetId="2">'Co-organizer'!#REF!</definedName>
    <definedName name="a_app8AnyCoorgEngName">#REF!</definedName>
    <definedName name="a_app8AnyCoorgFaxNo" localSheetId="2">'Co-organizer'!#REF!</definedName>
    <definedName name="a_app8AnyCoorgFaxNo">#REF!</definedName>
    <definedName name="a_app8AnyCoorgNature" localSheetId="2">'Co-organizer'!#REF!</definedName>
    <definedName name="a_app8AnyCoorgNature">#REF!</definedName>
    <definedName name="a_app8AnyCoorgNature1" localSheetId="2">'Co-organizer'!#REF!</definedName>
    <definedName name="a_app8AnyCoorgNature1">#REF!</definedName>
    <definedName name="a_app8AnyCoorgNature2" localSheetId="2">'Co-organizer'!#REF!</definedName>
    <definedName name="a_app8AnyCoorgNature2">#REF!</definedName>
    <definedName name="a_app8AnyCoorgNature3" localSheetId="2">'Co-organizer'!#REF!</definedName>
    <definedName name="a_app8AnyCoorgNature3">#REF!</definedName>
    <definedName name="a_app8AnyCoorgNature4" localSheetId="2">'Co-organizer'!#REF!</definedName>
    <definedName name="a_app8AnyCoorgNature4">#REF!</definedName>
    <definedName name="a_app8AnyCoorgNature5" localSheetId="2">'Co-organizer'!#REF!</definedName>
    <definedName name="a_app8AnyCoorgNature5">#REF!</definedName>
    <definedName name="a_app8AnyCoorgNature6" localSheetId="2">'Co-organizer'!#REF!</definedName>
    <definedName name="a_app8AnyCoorgNature6">#REF!</definedName>
    <definedName name="a_app8AnyCoorgNature7" localSheetId="2">'Co-organizer'!#REF!</definedName>
    <definedName name="a_app8AnyCoorgNature7">#REF!</definedName>
    <definedName name="a_app8AnyCoorgNature8" localSheetId="2">'Co-organizer'!#REF!</definedName>
    <definedName name="a_app8AnyCoorgNature8">#REF!</definedName>
    <definedName name="a_app8AnyCoorgNature9" localSheetId="2">'Co-organizer'!#REF!</definedName>
    <definedName name="a_app8AnyCoorgNature9">#REF!</definedName>
    <definedName name="a_app8AnyCoorgTelNo" localSheetId="2">'Co-organizer'!#REF!</definedName>
    <definedName name="a_app8AnyCoorgTelNo">#REF!</definedName>
    <definedName name="a_app8Conditioning">'Application'!$N$92</definedName>
    <definedName name="a_app8Date">'Application'!$C$92</definedName>
    <definedName name="a_app8DateMonth">'Application'!$C$93</definedName>
    <definedName name="a_app8DressingRooms">'Application'!$O$92</definedName>
    <definedName name="a_app8ExpenditureMiscellaneous" localSheetId="2">'[1]Financial Budget'!$H$20</definedName>
    <definedName name="a_app8ExpenditureMiscellaneous">'Financial Budget'!$H$20</definedName>
    <definedName name="a_app8ExpenditureOthers" localSheetId="2">'[1]Financial Budget'!$I$20</definedName>
    <definedName name="a_app8ExpenditureOthers">'Financial Budget'!$I$20</definedName>
    <definedName name="a_app8ExpenditurePayments" localSheetId="2">'[1]Financial Budget'!$F$20</definedName>
    <definedName name="a_app8ExpenditurePayments">'Financial Budget'!$F$20</definedName>
    <definedName name="a_app8ExpenditureStationeries" localSheetId="2">'[1]Financial Budget'!$G$20</definedName>
    <definedName name="a_app8ExpenditureStationeries">'Financial Budget'!$G$20</definedName>
    <definedName name="a_app8IncomeOthers" localSheetId="2">'[1]Financial Budget'!$D$20</definedName>
    <definedName name="a_app8IncomeOthers">'Financial Budget'!$D$20</definedName>
    <definedName name="a_app8IncomeTuition" localSheetId="2">'[1]Financial Budget'!$C$20</definedName>
    <definedName name="a_app8IncomeTuition">'Financial Budget'!$C$20</definedName>
    <definedName name="a_app8Name">'Application'!$B$92</definedName>
    <definedName name="a_app8NameOfFunction">'Application'!$J$92</definedName>
    <definedName name="a_app8Objectives">'Application'!$K$92</definedName>
    <definedName name="a_app8OtherFacilities">'Application'!$P$92</definedName>
    <definedName name="a_app8Participant">'Application'!$M$92</definedName>
    <definedName name="a_app8PaymentExemption">'Application'!$T$92</definedName>
    <definedName name="a_app8TargetOfService">'Application'!$L$92</definedName>
    <definedName name="a_app8Time">'Application'!$E$92</definedName>
    <definedName name="a_app8Week">'Application'!$D$93</definedName>
    <definedName name="a_app9Admission">'Application'!$R$94</definedName>
    <definedName name="a_app9AmountChargeablePerHead">'Financial Budget'!$B$22</definedName>
    <definedName name="a_app9AnyCoorgAddress" localSheetId="2">'Co-organizer'!#REF!</definedName>
    <definedName name="a_app9AnyCoorgAddress">#REF!</definedName>
    <definedName name="a_app9AnyCoorganizer">'Application'!$S$94</definedName>
    <definedName name="a_app9AnyCoorgChinName" localSheetId="2">'Co-organizer'!#REF!</definedName>
    <definedName name="a_app9AnyCoorgChinName">#REF!</definedName>
    <definedName name="a_app9AnyCoorgCode" localSheetId="2">'Co-organizer'!#REF!</definedName>
    <definedName name="a_app9AnyCoorgCode">#REF!</definedName>
    <definedName name="a_app9AnyCoorgEngName" localSheetId="2">'Co-organizer'!#REF!</definedName>
    <definedName name="a_app9AnyCoorgEngName">#REF!</definedName>
    <definedName name="a_app9AnyCoorgFaxNo" localSheetId="2">'Co-organizer'!#REF!</definedName>
    <definedName name="a_app9AnyCoorgFaxNo">#REF!</definedName>
    <definedName name="a_app9AnyCoorgNature" localSheetId="2">'Co-organizer'!#REF!</definedName>
    <definedName name="a_app9AnyCoorgNature">#REF!</definedName>
    <definedName name="a_app9AnyCoorgNature1" localSheetId="2">'Co-organizer'!#REF!</definedName>
    <definedName name="a_app9AnyCoorgNature1">#REF!</definedName>
    <definedName name="a_app9AnyCoorgNature2" localSheetId="2">'Co-organizer'!#REF!</definedName>
    <definedName name="a_app9AnyCoorgNature2">#REF!</definedName>
    <definedName name="a_app9AnyCoorgNature3" localSheetId="2">'Co-organizer'!#REF!</definedName>
    <definedName name="a_app9AnyCoorgNature3">#REF!</definedName>
    <definedName name="a_app9AnyCoorgNature4" localSheetId="2">'Co-organizer'!#REF!</definedName>
    <definedName name="a_app9AnyCoorgNature4">#REF!</definedName>
    <definedName name="a_app9AnyCoorgNature5" localSheetId="2">'Co-organizer'!#REF!</definedName>
    <definedName name="a_app9AnyCoorgNature5">#REF!</definedName>
    <definedName name="a_app9AnyCoorgNature6" localSheetId="2">'Co-organizer'!#REF!</definedName>
    <definedName name="a_app9AnyCoorgNature6">#REF!</definedName>
    <definedName name="a_app9AnyCoorgNature7" localSheetId="2">'Co-organizer'!#REF!</definedName>
    <definedName name="a_app9AnyCoorgNature7">#REF!</definedName>
    <definedName name="a_app9AnyCoorgNature8" localSheetId="2">'Co-organizer'!#REF!</definedName>
    <definedName name="a_app9AnyCoorgNature8">#REF!</definedName>
    <definedName name="a_app9AnyCoorgNature9" localSheetId="2">'Co-organizer'!#REF!</definedName>
    <definedName name="a_app9AnyCoorgNature9">#REF!</definedName>
    <definedName name="a_app9AnyCoorgTelNo" localSheetId="2">'Co-organizer'!#REF!</definedName>
    <definedName name="a_app9AnyCoorgTelNo">#REF!</definedName>
    <definedName name="a_app9Conditioning">'Application'!$N$94</definedName>
    <definedName name="a_app9Date">'Application'!$C$94</definedName>
    <definedName name="a_app9DateMonth">'Application'!$C$95</definedName>
    <definedName name="a_app9DressingRooms">'Application'!$O$94</definedName>
    <definedName name="a_app9ExpenditureMiscellaneous" localSheetId="2">'[1]Financial Budget'!$H$22</definedName>
    <definedName name="a_app9ExpenditureMiscellaneous">'Financial Budget'!$H$22</definedName>
    <definedName name="a_app9ExpenditureOthers" localSheetId="2">'[1]Financial Budget'!$I$22</definedName>
    <definedName name="a_app9ExpenditureOthers">'Financial Budget'!$I$22</definedName>
    <definedName name="a_app9ExpenditurePayments" localSheetId="2">'[1]Financial Budget'!$F$22</definedName>
    <definedName name="a_app9ExpenditurePayments">'Financial Budget'!$F$22</definedName>
    <definedName name="a_app9ExpenditureStationeries" localSheetId="2">'[1]Financial Budget'!$G$22</definedName>
    <definedName name="a_app9ExpenditureStationeries">'Financial Budget'!$G$22</definedName>
    <definedName name="a_app9IncomeOthers" localSheetId="2">'[1]Financial Budget'!$D$22</definedName>
    <definedName name="a_app9IncomeOthers">'Financial Budget'!$D$22</definedName>
    <definedName name="a_app9IncomeTuition" localSheetId="2">'[1]Financial Budget'!$C$22</definedName>
    <definedName name="a_app9IncomeTuition">'Financial Budget'!$C$22</definedName>
    <definedName name="a_app9Name">'Application'!$B$94</definedName>
    <definedName name="a_app9NameOfFunction">'Application'!$J$94</definedName>
    <definedName name="a_app9Objectives">'Application'!$K$94</definedName>
    <definedName name="a_app9OtherFacilities">'Application'!$P$94</definedName>
    <definedName name="a_app9Participant">'Application'!$M$94</definedName>
    <definedName name="a_app9PaymentExemption">'Application'!$T$94</definedName>
    <definedName name="a_app9TargetOfService">'Application'!$L$94</definedName>
    <definedName name="a_app9Time">'Application'!$E$94</definedName>
    <definedName name="a_app9Week">'Application'!$D$95</definedName>
    <definedName name="address">'Application'!$B$10</definedName>
    <definedName name="applicantDate">'Application'!#REF!</definedName>
    <definedName name="applicantName">'Application'!#REF!</definedName>
    <definedName name="applicantPosition">'Application'!#REF!</definedName>
    <definedName name="applicantSignature">'Application'!#REF!</definedName>
    <definedName name="b_app1Admission">'Application'!#REF!</definedName>
    <definedName name="b_app1AmountChargeablePerHead">'Financial Budget'!$B$35</definedName>
    <definedName name="b_app1AnyCoorgAddress" localSheetId="2">'Co-organizer'!$E$82</definedName>
    <definedName name="b_app1AnyCoorgAddress">#REF!</definedName>
    <definedName name="b_app1AnyCoorganizer">'Application'!#REF!</definedName>
    <definedName name="b_app1AnyCoorgChinName" localSheetId="2">'Co-organizer'!$C$82</definedName>
    <definedName name="b_app1AnyCoorgChinName">#REF!</definedName>
    <definedName name="b_app1AnyCoorgCode" localSheetId="2">'Co-organizer'!$D$82</definedName>
    <definedName name="b_app1AnyCoorgCode">#REF!</definedName>
    <definedName name="b_app1AnyCoorgEngName" localSheetId="2">'Co-organizer'!$B$82</definedName>
    <definedName name="b_app1AnyCoorgEngName">#REF!</definedName>
    <definedName name="b_app1AnyCoorgFaxNo" localSheetId="2">'Co-organizer'!$F$82</definedName>
    <definedName name="b_app1AnyCoorgFaxNo">#REF!</definedName>
    <definedName name="b_app1AnyCoorgNature" localSheetId="2">'Co-organizer'!$I$91</definedName>
    <definedName name="b_app1AnyCoorgNature">#REF!</definedName>
    <definedName name="b_app1AnyCoorgNature1" localSheetId="2">'Co-organizer'!$K$82</definedName>
    <definedName name="b_app1AnyCoorgNature1">#REF!</definedName>
    <definedName name="b_app1AnyCoorgNature2" localSheetId="2">'Co-organizer'!$K$83</definedName>
    <definedName name="b_app1AnyCoorgNature2">#REF!</definedName>
    <definedName name="b_app1AnyCoorgNature3" localSheetId="2">'Co-organizer'!$K$84</definedName>
    <definedName name="b_app1AnyCoorgNature3">#REF!</definedName>
    <definedName name="b_app1AnyCoorgNature4" localSheetId="2">'Co-organizer'!$K$85</definedName>
    <definedName name="b_app1AnyCoorgNature4">#REF!</definedName>
    <definedName name="b_app1AnyCoorgNature5" localSheetId="2">'Co-organizer'!$K$86</definedName>
    <definedName name="b_app1AnyCoorgNature5">#REF!</definedName>
    <definedName name="b_app1AnyCoorgNature6" localSheetId="2">'Co-organizer'!$K$87</definedName>
    <definedName name="b_app1AnyCoorgNature6">#REF!</definedName>
    <definedName name="b_app1AnyCoorgNature7" localSheetId="2">'Co-organizer'!$K$88</definedName>
    <definedName name="b_app1AnyCoorgNature7">#REF!</definedName>
    <definedName name="b_app1AnyCoorgNature8" localSheetId="2">'Co-organizer'!$K$89</definedName>
    <definedName name="b_app1AnyCoorgNature8">#REF!</definedName>
    <definedName name="b_app1AnyCoorgNature9" localSheetId="2">'Co-organizer'!$K$90</definedName>
    <definedName name="b_app1AnyCoorgNature9">#REF!</definedName>
    <definedName name="b_app1AnyCoorgTelNo" localSheetId="2">'Co-organizer'!$G$82</definedName>
    <definedName name="b_app1AnyCoorgTelNo">#REF!</definedName>
    <definedName name="b_app1Conditioning">'Application'!#REF!</definedName>
    <definedName name="b_app1Date">'Application'!#REF!</definedName>
    <definedName name="b_app1DateMonth">'Application'!#REF!</definedName>
    <definedName name="b_app1DressingRooms">'Application'!#REF!</definedName>
    <definedName name="b_app1ExpenditureMiscellaneous">'Financial Budget'!$H$35</definedName>
    <definedName name="b_app1ExpenditureOthers">'Financial Budget'!$I$35</definedName>
    <definedName name="b_app1ExpenditurePayments">'Financial Budget'!$F$35</definedName>
    <definedName name="b_app1ExpenditureStationeries">'Financial Budget'!$G$35</definedName>
    <definedName name="b_app1IncomeOthers">'Financial Budget'!$D$35</definedName>
    <definedName name="b_app1IncomeTuition">'Financial Budget'!$C$35</definedName>
    <definedName name="b_app1Name">'Application'!#REF!</definedName>
    <definedName name="b_app1NameOfFunction">'Application'!#REF!</definedName>
    <definedName name="b_app1Objectives">'Application'!#REF!</definedName>
    <definedName name="b_app1OtherFacilities">'Application'!#REF!</definedName>
    <definedName name="b_app1Participant">'Application'!#REF!</definedName>
    <definedName name="b_app1PaymentExemption">'Application'!#REF!</definedName>
    <definedName name="b_app1TargetOfService">'Application'!#REF!</definedName>
    <definedName name="b_app1Time">'Application'!#REF!</definedName>
    <definedName name="b_app1Week">'Application'!#REF!</definedName>
    <definedName name="b_app2Admission">'Application'!#REF!</definedName>
    <definedName name="b_app2AmountChargeablePerHead">'Financial Budget'!#REF!</definedName>
    <definedName name="b_app2AnyCoorgAddress" localSheetId="2">'Co-organizer'!$E$93</definedName>
    <definedName name="b_app2AnyCoorgAddress">#REF!</definedName>
    <definedName name="b_app2AnyCoorganizer">'Application'!#REF!</definedName>
    <definedName name="b_app2AnyCoorgChinName" localSheetId="2">'Co-organizer'!$C$93</definedName>
    <definedName name="b_app2AnyCoorgChinName">#REF!</definedName>
    <definedName name="b_app2AnyCoorgCode" localSheetId="2">'Co-organizer'!$D$93</definedName>
    <definedName name="b_app2AnyCoorgCode">#REF!</definedName>
    <definedName name="b_app2AnyCoorgEngName" localSheetId="2">'Co-organizer'!$B$93</definedName>
    <definedName name="b_app2AnyCoorgEngName">#REF!</definedName>
    <definedName name="b_app2AnyCoorgFaxNo" localSheetId="2">'Co-organizer'!$F$93</definedName>
    <definedName name="b_app2AnyCoorgFaxNo">#REF!</definedName>
    <definedName name="b_app2AnyCoorgNature" localSheetId="2">'Co-organizer'!$I$102</definedName>
    <definedName name="b_app2AnyCoorgNature">#REF!</definedName>
    <definedName name="b_app2AnyCoorgNature1" localSheetId="2">'Co-organizer'!$K$93</definedName>
    <definedName name="b_app2AnyCoorgNature1">#REF!</definedName>
    <definedName name="b_app2AnyCoorgNature2" localSheetId="2">'Co-organizer'!$K$94</definedName>
    <definedName name="b_app2AnyCoorgNature2">#REF!</definedName>
    <definedName name="b_app2AnyCoorgNature3" localSheetId="2">'Co-organizer'!$K$95</definedName>
    <definedName name="b_app2AnyCoorgNature3">#REF!</definedName>
    <definedName name="b_app2AnyCoorgNature4" localSheetId="2">'Co-organizer'!$K$96</definedName>
    <definedName name="b_app2AnyCoorgNature4">#REF!</definedName>
    <definedName name="b_app2AnyCoorgNature5" localSheetId="2">'Co-organizer'!$K$97</definedName>
    <definedName name="b_app2AnyCoorgNature5">#REF!</definedName>
    <definedName name="b_app2AnyCoorgNature6" localSheetId="2">'Co-organizer'!$K$98</definedName>
    <definedName name="b_app2AnyCoorgNature6">#REF!</definedName>
    <definedName name="b_app2AnyCoorgNature7" localSheetId="2">'Co-organizer'!$K$99</definedName>
    <definedName name="b_app2AnyCoorgNature7">#REF!</definedName>
    <definedName name="b_app2AnyCoorgNature8" localSheetId="2">'Co-organizer'!$K$100</definedName>
    <definedName name="b_app2AnyCoorgNature8">#REF!</definedName>
    <definedName name="b_app2AnyCoorgNature9" localSheetId="2">'Co-organizer'!$K$101</definedName>
    <definedName name="b_app2AnyCoorgNature9">#REF!</definedName>
    <definedName name="b_app2AnyCoorgTelNo" localSheetId="2">'Co-organizer'!$G$93</definedName>
    <definedName name="b_app2AnyCoorgTelNo">#REF!</definedName>
    <definedName name="b_app2Conditioning">'Application'!#REF!</definedName>
    <definedName name="b_app2Date">'Application'!#REF!</definedName>
    <definedName name="b_app2DateMonth">'Application'!#REF!</definedName>
    <definedName name="b_app2DressingRooms">'Application'!#REF!</definedName>
    <definedName name="b_app2ExpenditureMiscellaneous">'Financial Budget'!#REF!</definedName>
    <definedName name="b_app2ExpenditureOthers">'Financial Budget'!#REF!</definedName>
    <definedName name="b_app2ExpenditurePayments">'Financial Budget'!#REF!</definedName>
    <definedName name="b_app2ExpenditureStationeries">'Financial Budget'!#REF!</definedName>
    <definedName name="b_app2IncomeOthers">'Financial Budget'!#REF!</definedName>
    <definedName name="b_app2IncomeTuition">'Financial Budget'!#REF!</definedName>
    <definedName name="b_app2Name">'Application'!#REF!</definedName>
    <definedName name="b_app2NameOfFunction">'Application'!#REF!</definedName>
    <definedName name="b_app2Objectives">'Application'!#REF!</definedName>
    <definedName name="b_app2OtherFacilities">'Application'!#REF!</definedName>
    <definedName name="b_app2Participant">'Application'!#REF!</definedName>
    <definedName name="b_app2PaymentExemption">'Application'!#REF!</definedName>
    <definedName name="b_app2TargetOfService">'Application'!#REF!</definedName>
    <definedName name="b_app2Time">'Application'!#REF!</definedName>
    <definedName name="b_app2Week">'Application'!#REF!</definedName>
    <definedName name="b_app3Admission">'Application'!#REF!</definedName>
    <definedName name="b_app3AmountChargeablePerHead">'Financial Budget'!#REF!</definedName>
    <definedName name="b_app3AnyCoorgAddress" localSheetId="2">'Co-organizer'!$E$107</definedName>
    <definedName name="b_app3AnyCoorgAddress">#REF!</definedName>
    <definedName name="b_app3AnyCoorganizer">'Application'!#REF!</definedName>
    <definedName name="b_app3AnyCoorgChinName" localSheetId="2">'Co-organizer'!$C$107</definedName>
    <definedName name="b_app3AnyCoorgChinName">#REF!</definedName>
    <definedName name="b_app3AnyCoorgCode" localSheetId="2">'Co-organizer'!$D$107</definedName>
    <definedName name="b_app3AnyCoorgCode">#REF!</definedName>
    <definedName name="b_app3AnyCoorgEngName" localSheetId="2">'Co-organizer'!$B$107</definedName>
    <definedName name="b_app3AnyCoorgEngName">#REF!</definedName>
    <definedName name="b_app3AnyCoorgFaxNo" localSheetId="2">'Co-organizer'!$F$107</definedName>
    <definedName name="b_app3AnyCoorgFaxNo">#REF!</definedName>
    <definedName name="b_app3AnyCoorgNature" localSheetId="2">'Co-organizer'!$I$116</definedName>
    <definedName name="b_app3AnyCoorgNature">#REF!</definedName>
    <definedName name="b_app3AnyCoorgNature1" localSheetId="2">'Co-organizer'!$K$107</definedName>
    <definedName name="b_app3AnyCoorgNature1">#REF!</definedName>
    <definedName name="b_app3AnyCoorgNature2" localSheetId="2">'Co-organizer'!$K$108</definedName>
    <definedName name="b_app3AnyCoorgNature2">#REF!</definedName>
    <definedName name="b_app3AnyCoorgNature3" localSheetId="2">'Co-organizer'!$K$109</definedName>
    <definedName name="b_app3AnyCoorgNature3">#REF!</definedName>
    <definedName name="b_app3AnyCoorgNature4" localSheetId="2">'Co-organizer'!$K$110</definedName>
    <definedName name="b_app3AnyCoorgNature4">#REF!</definedName>
    <definedName name="b_app3AnyCoorgNature5" localSheetId="2">'Co-organizer'!$K$111</definedName>
    <definedName name="b_app3AnyCoorgNature5">#REF!</definedName>
    <definedName name="b_app3AnyCoorgNature6" localSheetId="2">'Co-organizer'!$K$112</definedName>
    <definedName name="b_app3AnyCoorgNature6">#REF!</definedName>
    <definedName name="b_app3AnyCoorgNature7" localSheetId="2">'Co-organizer'!$K$113</definedName>
    <definedName name="b_app3AnyCoorgNature7">#REF!</definedName>
    <definedName name="b_app3AnyCoorgNature8" localSheetId="2">'Co-organizer'!$K$114</definedName>
    <definedName name="b_app3AnyCoorgNature8">#REF!</definedName>
    <definedName name="b_app3AnyCoorgNature9" localSheetId="2">'Co-organizer'!$K$115</definedName>
    <definedName name="b_app3AnyCoorgNature9">#REF!</definedName>
    <definedName name="b_app3AnyCoorgTelNo" localSheetId="2">'Co-organizer'!$G$107</definedName>
    <definedName name="b_app3AnyCoorgTelNo">#REF!</definedName>
    <definedName name="b_app3Conditioning">'Application'!#REF!</definedName>
    <definedName name="b_app3Date">'Application'!#REF!</definedName>
    <definedName name="b_app3DateMonth">'Application'!#REF!</definedName>
    <definedName name="b_app3DressingRooms">'Application'!#REF!</definedName>
    <definedName name="b_app3ExpenditureMiscellaneous">'Financial Budget'!#REF!</definedName>
    <definedName name="b_app3ExpenditureOthers">'Financial Budget'!#REF!</definedName>
    <definedName name="b_app3ExpenditurePayments">'Financial Budget'!#REF!</definedName>
    <definedName name="b_app3ExpenditureStationeries">'Financial Budget'!#REF!</definedName>
    <definedName name="b_app3IncomeOthers">'Financial Budget'!#REF!</definedName>
    <definedName name="b_app3IncomeTuition">'Financial Budget'!#REF!</definedName>
    <definedName name="b_app3Name">'Application'!#REF!</definedName>
    <definedName name="b_app3NameOfFunction">'Application'!#REF!</definedName>
    <definedName name="b_app3Objectives">'Application'!#REF!</definedName>
    <definedName name="b_app3OtherFacilities">'Application'!#REF!</definedName>
    <definedName name="b_app3Participant">'Application'!#REF!</definedName>
    <definedName name="b_app3PaymentExemption">'Application'!#REF!</definedName>
    <definedName name="b_app3TargetOfService">'Application'!#REF!</definedName>
    <definedName name="b_app3Time">'Application'!#REF!</definedName>
    <definedName name="b_app3Week">'Application'!#REF!</definedName>
    <definedName name="b_app4Admission">'Application'!#REF!</definedName>
    <definedName name="b_app4AmountChargeablePerHead">'Financial Budget'!#REF!</definedName>
    <definedName name="b_app4AnyCoorgAddress" localSheetId="2">'Co-organizer'!$E$118</definedName>
    <definedName name="b_app4AnyCoorgAddress">#REF!</definedName>
    <definedName name="b_app4AnyCoorganizer">'Application'!#REF!</definedName>
    <definedName name="b_app4AnyCoorgChinName" localSheetId="2">'Co-organizer'!$C$118</definedName>
    <definedName name="b_app4AnyCoorgChinName">#REF!</definedName>
    <definedName name="b_app4AnyCoorgCode" localSheetId="2">'Co-organizer'!$D$118</definedName>
    <definedName name="b_app4AnyCoorgCode">#REF!</definedName>
    <definedName name="b_app4AnyCoorgEngName" localSheetId="2">'Co-organizer'!$B$118</definedName>
    <definedName name="b_app4AnyCoorgEngName">#REF!</definedName>
    <definedName name="b_app4AnyCoorgFaxNo" localSheetId="2">'Co-organizer'!$F$118</definedName>
    <definedName name="b_app4AnyCoorgFaxNo">#REF!</definedName>
    <definedName name="b_app4AnyCoorgNature" localSheetId="2">'Co-organizer'!$I$127</definedName>
    <definedName name="b_app4AnyCoorgNature">#REF!</definedName>
    <definedName name="b_app4AnyCoorgNature1" localSheetId="2">'Co-organizer'!$K$118</definedName>
    <definedName name="b_app4AnyCoorgNature1">#REF!</definedName>
    <definedName name="b_app4AnyCoorgNature2" localSheetId="2">'Co-organizer'!$K$119</definedName>
    <definedName name="b_app4AnyCoorgNature2">#REF!</definedName>
    <definedName name="b_app4AnyCoorgNature3" localSheetId="2">'Co-organizer'!$K$120</definedName>
    <definedName name="b_app4AnyCoorgNature3">#REF!</definedName>
    <definedName name="b_app4AnyCoorgNature4" localSheetId="2">'Co-organizer'!$K$121</definedName>
    <definedName name="b_app4AnyCoorgNature4">#REF!</definedName>
    <definedName name="b_app4AnyCoorgNature5" localSheetId="2">'Co-organizer'!$K$122</definedName>
    <definedName name="b_app4AnyCoorgNature5">#REF!</definedName>
    <definedName name="b_app4AnyCoorgNature6" localSheetId="2">'Co-organizer'!$K$123</definedName>
    <definedName name="b_app4AnyCoorgNature6">#REF!</definedName>
    <definedName name="b_app4AnyCoorgNature7" localSheetId="2">'Co-organizer'!$K$124</definedName>
    <definedName name="b_app4AnyCoorgNature7">#REF!</definedName>
    <definedName name="b_app4AnyCoorgNature8" localSheetId="2">'Co-organizer'!$K$125</definedName>
    <definedName name="b_app4AnyCoorgNature8">#REF!</definedName>
    <definedName name="b_app4AnyCoorgNature9" localSheetId="2">'Co-organizer'!$K$126</definedName>
    <definedName name="b_app4AnyCoorgNature9">#REF!</definedName>
    <definedName name="b_app4AnyCoorgTelNo" localSheetId="2">'Co-organizer'!$G$118</definedName>
    <definedName name="b_app4AnyCoorgTelNo">#REF!</definedName>
    <definedName name="b_app4Conditioning">'Application'!#REF!</definedName>
    <definedName name="b_app4Date">'Application'!#REF!</definedName>
    <definedName name="b_app4DateMonth">'Application'!#REF!</definedName>
    <definedName name="b_app4DressingRooms">'Application'!#REF!</definedName>
    <definedName name="b_app4ExpenditureMiscellaneous">'Financial Budget'!#REF!</definedName>
    <definedName name="b_app4ExpenditureOthers">'Financial Budget'!#REF!</definedName>
    <definedName name="b_app4ExpenditurePayments">'Financial Budget'!#REF!</definedName>
    <definedName name="b_app4ExpenditureStationeries">'Financial Budget'!#REF!</definedName>
    <definedName name="b_app4IncomeOthers">'Financial Budget'!#REF!</definedName>
    <definedName name="b_app4IncomeTuition">'Financial Budget'!#REF!</definedName>
    <definedName name="b_app4Name">'Application'!#REF!</definedName>
    <definedName name="b_app4NameOfFunction">'Application'!#REF!</definedName>
    <definedName name="b_app4Objectives">'Application'!#REF!</definedName>
    <definedName name="b_app4OtherFacilities">'Application'!#REF!</definedName>
    <definedName name="b_app4Participant">'Application'!#REF!</definedName>
    <definedName name="b_app4PaymentExemption">'Application'!#REF!</definedName>
    <definedName name="b_app4TargetOfService">'Application'!#REF!</definedName>
    <definedName name="b_app4Time">'Application'!#REF!</definedName>
    <definedName name="b_app4Week">'Application'!#REF!</definedName>
    <definedName name="b_app5Admission">'Application'!#REF!</definedName>
    <definedName name="b_app5AmountChargeablePerHead">'Financial Budget'!#REF!</definedName>
    <definedName name="b_app5AnyCoorgAddress" localSheetId="2">'Co-organizer'!$E$132</definedName>
    <definedName name="b_app5AnyCoorgAddress">#REF!</definedName>
    <definedName name="b_app5AnyCoorganizer">'Application'!#REF!</definedName>
    <definedName name="b_app5AnyCoorgChinName" localSheetId="2">'Co-organizer'!$C$132</definedName>
    <definedName name="b_app5AnyCoorgChinName">#REF!</definedName>
    <definedName name="b_app5AnyCoorgCode" localSheetId="2">'Co-organizer'!$D$132</definedName>
    <definedName name="b_app5AnyCoorgCode">#REF!</definedName>
    <definedName name="b_app5AnyCoorgEngName" localSheetId="2">'Co-organizer'!$B$132</definedName>
    <definedName name="b_app5AnyCoorgEngName">#REF!</definedName>
    <definedName name="b_app5AnyCoorgFaxNo" localSheetId="2">'Co-organizer'!$F$132</definedName>
    <definedName name="b_app5AnyCoorgFaxNo">#REF!</definedName>
    <definedName name="b_app5AnyCoorgNature" localSheetId="2">'Co-organizer'!$I$141</definedName>
    <definedName name="b_app5AnyCoorgNature">#REF!</definedName>
    <definedName name="b_app5AnyCoorgNature1" localSheetId="2">'Co-organizer'!$K$132</definedName>
    <definedName name="b_app5AnyCoorgNature1">#REF!</definedName>
    <definedName name="b_app5AnyCoorgNature2" localSheetId="2">'Co-organizer'!$K$133</definedName>
    <definedName name="b_app5AnyCoorgNature2">#REF!</definedName>
    <definedName name="b_app5AnyCoorgNature3" localSheetId="2">'Co-organizer'!$K$134</definedName>
    <definedName name="b_app5AnyCoorgNature3">#REF!</definedName>
    <definedName name="b_app5AnyCoorgNature4" localSheetId="2">'Co-organizer'!$K$135</definedName>
    <definedName name="b_app5AnyCoorgNature4">#REF!</definedName>
    <definedName name="b_app5AnyCoorgNature5" localSheetId="2">'Co-organizer'!$K$136</definedName>
    <definedName name="b_app5AnyCoorgNature5">#REF!</definedName>
    <definedName name="b_app5AnyCoorgNature6" localSheetId="2">'Co-organizer'!$K$137</definedName>
    <definedName name="b_app5AnyCoorgNature6">#REF!</definedName>
    <definedName name="b_app5AnyCoorgNature7" localSheetId="2">'Co-organizer'!$K$138</definedName>
    <definedName name="b_app5AnyCoorgNature7">#REF!</definedName>
    <definedName name="b_app5AnyCoorgNature8" localSheetId="2">'Co-organizer'!$K$139</definedName>
    <definedName name="b_app5AnyCoorgNature8">#REF!</definedName>
    <definedName name="b_app5AnyCoorgNature9" localSheetId="2">'Co-organizer'!$K$140</definedName>
    <definedName name="b_app5AnyCoorgNature9">#REF!</definedName>
    <definedName name="b_app5AnyCoorgTelNo" localSheetId="2">'Co-organizer'!$G$132</definedName>
    <definedName name="b_app5AnyCoorgTelNo">#REF!</definedName>
    <definedName name="b_app5Conditioning">'Application'!#REF!</definedName>
    <definedName name="b_app5Date">'Application'!#REF!</definedName>
    <definedName name="b_app5DateMonth">'Application'!#REF!</definedName>
    <definedName name="b_app5DressingRooms">'Application'!#REF!</definedName>
    <definedName name="b_app5ExpenditureMiscellaneous" localSheetId="2">'[1]Financial Budget'!$H$43</definedName>
    <definedName name="b_app5ExpenditureMiscellaneous">'Financial Budget'!#REF!</definedName>
    <definedName name="b_app5ExpenditureOthers" localSheetId="2">'[1]Financial Budget'!$I$43</definedName>
    <definedName name="b_app5ExpenditureOthers">'Financial Budget'!#REF!</definedName>
    <definedName name="b_app5ExpenditurePayments" localSheetId="2">'[1]Financial Budget'!$F$43</definedName>
    <definedName name="b_app5ExpenditurePayments">'Financial Budget'!#REF!</definedName>
    <definedName name="b_app5ExpenditureStationeries" localSheetId="2">'[1]Financial Budget'!$G$43</definedName>
    <definedName name="b_app5ExpenditureStationeries">'Financial Budget'!#REF!</definedName>
    <definedName name="b_app5IncomeOthers" localSheetId="2">'[1]Financial Budget'!$D$43</definedName>
    <definedName name="b_app5IncomeOthers">'Financial Budget'!#REF!</definedName>
    <definedName name="b_app5IncomeTuition" localSheetId="2">'[1]Financial Budget'!$C$43</definedName>
    <definedName name="b_app5IncomeTuition">'Financial Budget'!#REF!</definedName>
    <definedName name="b_app5Name">'Application'!#REF!</definedName>
    <definedName name="b_app5NameOfFunction">'Application'!#REF!</definedName>
    <definedName name="b_app5Objectives">'Application'!#REF!</definedName>
    <definedName name="b_app5OtherFacilities">'Application'!#REF!</definedName>
    <definedName name="b_app5Participant">'Application'!#REF!</definedName>
    <definedName name="b_app5PaymentExemption">'Application'!#REF!</definedName>
    <definedName name="b_app5TargetOfService">'Application'!#REF!</definedName>
    <definedName name="b_app5Time">'Application'!#REF!</definedName>
    <definedName name="b_app5Week">'Application'!#REF!</definedName>
    <definedName name="b_app6Admission">'Application'!#REF!</definedName>
    <definedName name="b_app6AmountChargeablePerHead">'Financial Budget'!#REF!</definedName>
    <definedName name="b_app6AnyCoorgAddress" localSheetId="2">'Co-organizer'!$E$143</definedName>
    <definedName name="b_app6AnyCoorgAddress">#REF!</definedName>
    <definedName name="b_app6AnyCoorganizer">'Application'!#REF!</definedName>
    <definedName name="b_app6AnyCoorgChinName" localSheetId="2">'Co-organizer'!$C$143</definedName>
    <definedName name="b_app6AnyCoorgChinName">#REF!</definedName>
    <definedName name="b_app6AnyCoorgCode" localSheetId="2">'Co-organizer'!$D$143</definedName>
    <definedName name="b_app6AnyCoorgCode">#REF!</definedName>
    <definedName name="b_app6AnyCoorgEngName" localSheetId="2">'Co-organizer'!$B$143</definedName>
    <definedName name="b_app6AnyCoorgEngName">#REF!</definedName>
    <definedName name="b_app6AnyCoorgFaxNo" localSheetId="2">'Co-organizer'!$F$143</definedName>
    <definedName name="b_app6AnyCoorgFaxNo">#REF!</definedName>
    <definedName name="b_app6AnyCoorgNature" localSheetId="2">'Co-organizer'!$I$152</definedName>
    <definedName name="b_app6AnyCoorgNature">#REF!</definedName>
    <definedName name="b_app6AnyCoorgNature1" localSheetId="2">'Co-organizer'!$K$143</definedName>
    <definedName name="b_app6AnyCoorgNature1">#REF!</definedName>
    <definedName name="b_app6AnyCoorgNature2" localSheetId="2">'Co-organizer'!$K$144</definedName>
    <definedName name="b_app6AnyCoorgNature2">#REF!</definedName>
    <definedName name="b_app6AnyCoorgNature3" localSheetId="2">'Co-organizer'!$K$145</definedName>
    <definedName name="b_app6AnyCoorgNature3">#REF!</definedName>
    <definedName name="b_app6AnyCoorgNature4" localSheetId="2">'Co-organizer'!$K$146</definedName>
    <definedName name="b_app6AnyCoorgNature4">#REF!</definedName>
    <definedName name="b_app6AnyCoorgNature5" localSheetId="2">'Co-organizer'!$K$147</definedName>
    <definedName name="b_app6AnyCoorgNature5">#REF!</definedName>
    <definedName name="b_app6AnyCoorgNature6" localSheetId="2">'Co-organizer'!$K$148</definedName>
    <definedName name="b_app6AnyCoorgNature6">#REF!</definedName>
    <definedName name="b_app6AnyCoorgNature7" localSheetId="2">'Co-organizer'!$K$149</definedName>
    <definedName name="b_app6AnyCoorgNature7">#REF!</definedName>
    <definedName name="b_app6AnyCoorgNature8" localSheetId="2">'Co-organizer'!$K$150</definedName>
    <definedName name="b_app6AnyCoorgNature8">#REF!</definedName>
    <definedName name="b_app6AnyCoorgNature9" localSheetId="2">'Co-organizer'!$K$151</definedName>
    <definedName name="b_app6AnyCoorgNature9">#REF!</definedName>
    <definedName name="b_app6AnyCoorgTelNo" localSheetId="2">'Co-organizer'!$G$143</definedName>
    <definedName name="b_app6AnyCoorgTelNo">#REF!</definedName>
    <definedName name="b_app6Conditioning">'Application'!#REF!</definedName>
    <definedName name="b_app6Date">'Application'!#REF!</definedName>
    <definedName name="b_app6DateMonth">'Application'!#REF!</definedName>
    <definedName name="b_app6DressingRooms">'Application'!#REF!</definedName>
    <definedName name="b_app6ExpenditureMiscellaneous" localSheetId="2">'[1]Financial Budget'!$H$45</definedName>
    <definedName name="b_app6ExpenditureMiscellaneous">'Financial Budget'!#REF!</definedName>
    <definedName name="b_app6ExpenditureOthers" localSheetId="2">'[1]Financial Budget'!$I$45</definedName>
    <definedName name="b_app6ExpenditureOthers">'Financial Budget'!#REF!</definedName>
    <definedName name="b_app6ExpenditurePayments" localSheetId="2">'[1]Financial Budget'!$F$45</definedName>
    <definedName name="b_app6ExpenditurePayments">'Financial Budget'!#REF!</definedName>
    <definedName name="b_app6ExpenditureStationeries" localSheetId="2">'[1]Financial Budget'!$G$45</definedName>
    <definedName name="b_app6ExpenditureStationeries">'Financial Budget'!#REF!</definedName>
    <definedName name="b_app6IncomeOthers" localSheetId="2">'[1]Financial Budget'!$D$45</definedName>
    <definedName name="b_app6IncomeOthers">'Financial Budget'!#REF!</definedName>
    <definedName name="b_app6IncomeTuition" localSheetId="2">'[1]Financial Budget'!$C$45</definedName>
    <definedName name="b_app6IncomeTuition">'Financial Budget'!#REF!</definedName>
    <definedName name="b_app6Name">'Application'!#REF!</definedName>
    <definedName name="b_app6NameOfFunction">'Application'!#REF!</definedName>
    <definedName name="b_app6Objectives">'Application'!#REF!</definedName>
    <definedName name="b_app6OtherFacilities">'Application'!#REF!</definedName>
    <definedName name="b_app6Participant">'Application'!#REF!</definedName>
    <definedName name="b_app6PaymentExemption">'Application'!#REF!</definedName>
    <definedName name="b_app6TargetOfService">'Application'!#REF!</definedName>
    <definedName name="b_app6Time">'Application'!#REF!</definedName>
    <definedName name="b_app6Week">'Application'!#REF!</definedName>
    <definedName name="c_app1Admission">'Application'!#REF!</definedName>
    <definedName name="c_app1AmountChargeablePerHead">'Financial Budget'!#REF!</definedName>
    <definedName name="c_app1AnyCoorgAddress" localSheetId="2">'Co-organizer'!#REF!</definedName>
    <definedName name="c_app1AnyCoorgAddress">#REF!</definedName>
    <definedName name="c_app1AnyCoorganizer">'Application'!#REF!</definedName>
    <definedName name="c_app1AnyCoorgChinName" localSheetId="2">'Co-organizer'!#REF!</definedName>
    <definedName name="c_app1AnyCoorgChinName">#REF!</definedName>
    <definedName name="c_app1AnyCoorgCode" localSheetId="2">'Co-organizer'!#REF!</definedName>
    <definedName name="c_app1AnyCoorgCode">#REF!</definedName>
    <definedName name="c_app1AnyCoorgEngName" localSheetId="2">'Co-organizer'!#REF!</definedName>
    <definedName name="c_app1AnyCoorgEngName">#REF!</definedName>
    <definedName name="c_app1AnyCoorgFaxNo" localSheetId="2">'Co-organizer'!#REF!</definedName>
    <definedName name="c_app1AnyCoorgFaxNo">#REF!</definedName>
    <definedName name="c_app1AnyCoorgNature" localSheetId="2">'Co-organizer'!#REF!</definedName>
    <definedName name="c_app1AnyCoorgNature">#REF!</definedName>
    <definedName name="c_app1AnyCoorgNature1" localSheetId="2">'Co-organizer'!#REF!</definedName>
    <definedName name="c_app1AnyCoorgNature1">#REF!</definedName>
    <definedName name="c_app1AnyCoorgNature2" localSheetId="2">'Co-organizer'!#REF!</definedName>
    <definedName name="c_app1AnyCoorgNature2">#REF!</definedName>
    <definedName name="c_app1AnyCoorgNature3" localSheetId="2">'Co-organizer'!#REF!</definedName>
    <definedName name="c_app1AnyCoorgNature3">#REF!</definedName>
    <definedName name="c_app1AnyCoorgNature4" localSheetId="2">'Co-organizer'!#REF!</definedName>
    <definedName name="c_app1AnyCoorgNature4">#REF!</definedName>
    <definedName name="c_app1AnyCoorgNature5" localSheetId="2">'Co-organizer'!#REF!</definedName>
    <definedName name="c_app1AnyCoorgNature5">#REF!</definedName>
    <definedName name="c_app1AnyCoorgNature6" localSheetId="2">'Co-organizer'!#REF!</definedName>
    <definedName name="c_app1AnyCoorgNature6">#REF!</definedName>
    <definedName name="c_app1AnyCoorgNature7" localSheetId="2">'Co-organizer'!#REF!</definedName>
    <definedName name="c_app1AnyCoorgNature7">#REF!</definedName>
    <definedName name="c_app1AnyCoorgNature8" localSheetId="2">'Co-organizer'!#REF!</definedName>
    <definedName name="c_app1AnyCoorgNature8">#REF!</definedName>
    <definedName name="c_app1AnyCoorgNature9" localSheetId="2">'Co-organizer'!#REF!</definedName>
    <definedName name="c_app1AnyCoorgNature9">#REF!</definedName>
    <definedName name="c_app1AnyCoorgTelNo" localSheetId="2">'Co-organizer'!#REF!</definedName>
    <definedName name="c_app1AnyCoorgTelNo">#REF!</definedName>
    <definedName name="c_app1Conditioning">'Application'!#REF!</definedName>
    <definedName name="c_app1Date">'Application'!#REF!</definedName>
    <definedName name="c_app1DressingRooms">'Application'!#REF!</definedName>
    <definedName name="c_app1ExpenditureMiscellaneous" localSheetId="2">'[1]Financial Budget'!$H$54</definedName>
    <definedName name="c_app1ExpenditureMiscellaneous">'Financial Budget'!#REF!</definedName>
    <definedName name="c_app1ExpenditureOthers" localSheetId="2">'[1]Financial Budget'!$I$54</definedName>
    <definedName name="c_app1ExpenditureOthers">'Financial Budget'!#REF!</definedName>
    <definedName name="c_app1ExpenditurePayments" localSheetId="2">'[1]Financial Budget'!$F$54</definedName>
    <definedName name="c_app1ExpenditurePayments">'Financial Budget'!#REF!</definedName>
    <definedName name="c_app1ExpenditureStationeries" localSheetId="2">'[1]Financial Budget'!$G$54</definedName>
    <definedName name="c_app1ExpenditureStationeries">'Financial Budget'!#REF!</definedName>
    <definedName name="c_app1IncomeOthers" localSheetId="2">'[1]Financial Budget'!$D$54</definedName>
    <definedName name="c_app1IncomeOthers">'Financial Budget'!#REF!</definedName>
    <definedName name="c_app1IncomeTuition" localSheetId="2">'[1]Financial Budget'!$C$54</definedName>
    <definedName name="c_app1IncomeTuition">'Financial Budget'!#REF!</definedName>
    <definedName name="c_app1Name">'Application'!#REF!</definedName>
    <definedName name="c_app1NameOfFunction">'Application'!#REF!</definedName>
    <definedName name="c_app1Objectives">'Application'!#REF!</definedName>
    <definedName name="c_app1OtherFacilities">'Application'!#REF!</definedName>
    <definedName name="c_app1Participant">'Application'!#REF!</definedName>
    <definedName name="c_app1PaymentExemption">'Application'!#REF!</definedName>
    <definedName name="c_app1TargetOfService">'Application'!#REF!</definedName>
    <definedName name="c_app1TimeEnd">'Application'!#REF!</definedName>
    <definedName name="c_app1TimeStart">'Application'!#REF!</definedName>
    <definedName name="c_app1Week">'Application'!#REF!</definedName>
    <definedName name="c_app2Admission">'Application'!#REF!</definedName>
    <definedName name="c_app2AmountChargeablePerHead">'Financial Budget'!#REF!</definedName>
    <definedName name="c_app2AnyCoorgAddress" localSheetId="2">'Co-organizer'!#REF!</definedName>
    <definedName name="c_app2AnyCoorgAddress">#REF!</definedName>
    <definedName name="c_app2AnyCoorganizer">'Application'!#REF!</definedName>
    <definedName name="c_app2AnyCoorgChinName" localSheetId="2">'Co-organizer'!#REF!</definedName>
    <definedName name="c_app2AnyCoorgChinName">#REF!</definedName>
    <definedName name="c_app2AnyCoorgCode" localSheetId="2">'Co-organizer'!#REF!</definedName>
    <definedName name="c_app2AnyCoorgCode">#REF!</definedName>
    <definedName name="c_app2AnyCoorgEngName" localSheetId="2">'Co-organizer'!#REF!</definedName>
    <definedName name="c_app2AnyCoorgEngName">#REF!</definedName>
    <definedName name="c_app2AnyCoorgFaxNo" localSheetId="2">'Co-organizer'!#REF!</definedName>
    <definedName name="c_app2AnyCoorgFaxNo">#REF!</definedName>
    <definedName name="c_app2AnyCoorgNature" localSheetId="2">'Co-organizer'!#REF!</definedName>
    <definedName name="c_app2AnyCoorgNature">#REF!</definedName>
    <definedName name="c_app2AnyCoorgNature1" localSheetId="2">'Co-organizer'!#REF!</definedName>
    <definedName name="c_app2AnyCoorgNature1">#REF!</definedName>
    <definedName name="c_app2AnyCoorgNature2" localSheetId="2">'Co-organizer'!#REF!</definedName>
    <definedName name="c_app2AnyCoorgNature2">#REF!</definedName>
    <definedName name="c_app2AnyCoorgNature3" localSheetId="2">'Co-organizer'!#REF!</definedName>
    <definedName name="c_app2AnyCoorgNature3">#REF!</definedName>
    <definedName name="c_app2AnyCoorgNature4" localSheetId="2">'Co-organizer'!#REF!</definedName>
    <definedName name="c_app2AnyCoorgNature4">#REF!</definedName>
    <definedName name="c_app2AnyCoorgNature5" localSheetId="2">'Co-organizer'!#REF!</definedName>
    <definedName name="c_app2AnyCoorgNature5">#REF!</definedName>
    <definedName name="c_app2AnyCoorgNature6" localSheetId="2">'Co-organizer'!#REF!</definedName>
    <definedName name="c_app2AnyCoorgNature6">#REF!</definedName>
    <definedName name="c_app2AnyCoorgNature7" localSheetId="2">'Co-organizer'!#REF!</definedName>
    <definedName name="c_app2AnyCoorgNature7">#REF!</definedName>
    <definedName name="c_app2AnyCoorgNature8" localSheetId="2">'Co-organizer'!#REF!</definedName>
    <definedName name="c_app2AnyCoorgNature8">#REF!</definedName>
    <definedName name="c_app2AnyCoorgNature9" localSheetId="2">'Co-organizer'!#REF!</definedName>
    <definedName name="c_app2AnyCoorgNature9">#REF!</definedName>
    <definedName name="c_app2AnyCoorgTelNo" localSheetId="2">'Co-organizer'!#REF!</definedName>
    <definedName name="c_app2AnyCoorgTelNo">#REF!</definedName>
    <definedName name="c_app2Conditioning">'Application'!#REF!</definedName>
    <definedName name="c_app2Date">'Application'!#REF!</definedName>
    <definedName name="c_app2DressingRooms">'Application'!#REF!</definedName>
    <definedName name="c_app2ExpenditureMiscellaneous" localSheetId="2">'[1]Financial Budget'!$H$56</definedName>
    <definedName name="c_app2ExpenditureMiscellaneous">'Financial Budget'!#REF!</definedName>
    <definedName name="c_app2ExpenditureOthers" localSheetId="2">'[1]Financial Budget'!$I$56</definedName>
    <definedName name="c_app2ExpenditureOthers">'Financial Budget'!#REF!</definedName>
    <definedName name="c_app2ExpenditurePayments" localSheetId="2">'[1]Financial Budget'!$F$56</definedName>
    <definedName name="c_app2ExpenditurePayments">'Financial Budget'!#REF!</definedName>
    <definedName name="c_app2ExpenditureStationeries" localSheetId="2">'[1]Financial Budget'!$G$56</definedName>
    <definedName name="c_app2ExpenditureStationeries">'Financial Budget'!#REF!</definedName>
    <definedName name="c_app2IncomeOthers" localSheetId="2">'[1]Financial Budget'!$D$56</definedName>
    <definedName name="c_app2IncomeOthers">'Financial Budget'!#REF!</definedName>
    <definedName name="c_app2IncomeTuition" localSheetId="2">'[1]Financial Budget'!$C$56</definedName>
    <definedName name="c_app2IncomeTuition">'Financial Budget'!#REF!</definedName>
    <definedName name="c_app2Name">'Application'!#REF!</definedName>
    <definedName name="c_app2NameOfFunction">'Application'!#REF!</definedName>
    <definedName name="c_app2Objectives">'Application'!#REF!</definedName>
    <definedName name="c_app2OtherFacilities">'Application'!#REF!</definedName>
    <definedName name="c_app2Participant">'Application'!#REF!</definedName>
    <definedName name="c_app2PaymentExemption">'Application'!#REF!</definedName>
    <definedName name="c_app2TargetOfService">'Application'!#REF!</definedName>
    <definedName name="c_app2TimeEnd">'Application'!#REF!</definedName>
    <definedName name="c_app2TimeStart">'Application'!#REF!</definedName>
    <definedName name="c_app2Week">'Application'!#REF!</definedName>
    <definedName name="c_app3Admission">'Application'!#REF!</definedName>
    <definedName name="c_app3AmountChargeablePerHead">'Financial Budget'!#REF!</definedName>
    <definedName name="c_app3AnyCoorgAddress" localSheetId="2">'Co-organizer'!#REF!</definedName>
    <definedName name="c_app3AnyCoorgAddress">#REF!</definedName>
    <definedName name="c_app3AnyCoorganizer">'Application'!#REF!</definedName>
    <definedName name="c_app3AnyCoorgChinName" localSheetId="2">'Co-organizer'!#REF!</definedName>
    <definedName name="c_app3AnyCoorgChinName">#REF!</definedName>
    <definedName name="c_app3AnyCoorgCode" localSheetId="2">'Co-organizer'!#REF!</definedName>
    <definedName name="c_app3AnyCoorgCode">#REF!</definedName>
    <definedName name="c_app3AnyCoorgEngName" localSheetId="2">'Co-organizer'!#REF!</definedName>
    <definedName name="c_app3AnyCoorgEngName">#REF!</definedName>
    <definedName name="c_app3AnyCoorgFaxNo" localSheetId="2">'Co-organizer'!#REF!</definedName>
    <definedName name="c_app3AnyCoorgFaxNo">#REF!</definedName>
    <definedName name="c_app3AnyCoorgNature" localSheetId="2">'Co-organizer'!#REF!</definedName>
    <definedName name="c_app3AnyCoorgNature">#REF!</definedName>
    <definedName name="c_app3AnyCoorgNature1" localSheetId="2">'Co-organizer'!#REF!</definedName>
    <definedName name="c_app3AnyCoorgNature1">#REF!</definedName>
    <definedName name="c_app3AnyCoorgNature2" localSheetId="2">'Co-organizer'!#REF!</definedName>
    <definedName name="c_app3AnyCoorgNature2">#REF!</definedName>
    <definedName name="c_app3AnyCoorgNature3" localSheetId="2">'Co-organizer'!#REF!</definedName>
    <definedName name="c_app3AnyCoorgNature3">#REF!</definedName>
    <definedName name="c_app3AnyCoorgNature4" localSheetId="2">'Co-organizer'!#REF!</definedName>
    <definedName name="c_app3AnyCoorgNature4">#REF!</definedName>
    <definedName name="c_app3AnyCoorgNature5" localSheetId="2">'Co-organizer'!#REF!</definedName>
    <definedName name="c_app3AnyCoorgNature5">#REF!</definedName>
    <definedName name="c_app3AnyCoorgNature6" localSheetId="2">'Co-organizer'!#REF!</definedName>
    <definedName name="c_app3AnyCoorgNature6">#REF!</definedName>
    <definedName name="c_app3AnyCoorgNature7" localSheetId="2">'Co-organizer'!#REF!</definedName>
    <definedName name="c_app3AnyCoorgNature7">#REF!</definedName>
    <definedName name="c_app3AnyCoorgNature8" localSheetId="2">'Co-organizer'!#REF!</definedName>
    <definedName name="c_app3AnyCoorgNature8">#REF!</definedName>
    <definedName name="c_app3AnyCoorgNature9" localSheetId="2">'Co-organizer'!#REF!</definedName>
    <definedName name="c_app3AnyCoorgNature9">#REF!</definedName>
    <definedName name="c_app3AnyCoorgTelNo" localSheetId="2">'Co-organizer'!#REF!</definedName>
    <definedName name="c_app3AnyCoorgTelNo">#REF!</definedName>
    <definedName name="c_app3Conditioning">'Application'!#REF!</definedName>
    <definedName name="c_app3Date">'Application'!#REF!</definedName>
    <definedName name="c_app3DressingRooms">'Application'!#REF!</definedName>
    <definedName name="c_app3ExpenditureMiscellaneous" localSheetId="2">'[1]Financial Budget'!$H$58</definedName>
    <definedName name="c_app3ExpenditureMiscellaneous">'Financial Budget'!#REF!</definedName>
    <definedName name="c_app3ExpenditureOthers" localSheetId="2">'[1]Financial Budget'!$I$58</definedName>
    <definedName name="c_app3ExpenditureOthers">'Financial Budget'!#REF!</definedName>
    <definedName name="c_app3ExpenditurePayments" localSheetId="2">'[1]Financial Budget'!$F$58</definedName>
    <definedName name="c_app3ExpenditurePayments">'Financial Budget'!#REF!</definedName>
    <definedName name="c_app3ExpenditureStationeries" localSheetId="2">'[1]Financial Budget'!$G$58</definedName>
    <definedName name="c_app3ExpenditureStationeries">'Financial Budget'!#REF!</definedName>
    <definedName name="c_app3IncomeOthers" localSheetId="2">'[1]Financial Budget'!$D$58</definedName>
    <definedName name="c_app3IncomeOthers">'Financial Budget'!#REF!</definedName>
    <definedName name="c_app3IncomeTuition" localSheetId="2">'[1]Financial Budget'!$C$58</definedName>
    <definedName name="c_app3IncomeTuition">'Financial Budget'!#REF!</definedName>
    <definedName name="c_app3Name">'Application'!#REF!</definedName>
    <definedName name="c_app3NameOfFunction">'Application'!#REF!</definedName>
    <definedName name="c_app3Objectives">'Application'!#REF!</definedName>
    <definedName name="c_app3OtherFacilities">'Application'!#REF!</definedName>
    <definedName name="c_app3Participant">'Application'!#REF!</definedName>
    <definedName name="c_app3PaymentExemption">'Application'!#REF!</definedName>
    <definedName name="c_app3TargetOfService">'Application'!#REF!</definedName>
    <definedName name="c_app3TimeEnd">'Application'!#REF!</definedName>
    <definedName name="c_app3TimeStart">'Application'!#REF!</definedName>
    <definedName name="c_app3Week">'Application'!#REF!</definedName>
    <definedName name="c_app4Admission">'Application'!#REF!</definedName>
    <definedName name="c_app4AmountChargeablePerHead">'Financial Budget'!#REF!</definedName>
    <definedName name="c_app4AnyCoorgAddress" localSheetId="2">'Co-organizer'!#REF!</definedName>
    <definedName name="c_app4AnyCoorgAddress">#REF!</definedName>
    <definedName name="c_app4AnyCoorganizer">'Application'!#REF!</definedName>
    <definedName name="c_app4AnyCoorgChinName" localSheetId="2">'Co-organizer'!#REF!</definedName>
    <definedName name="c_app4AnyCoorgChinName">#REF!</definedName>
    <definedName name="c_app4AnyCoorgCode" localSheetId="2">'Co-organizer'!#REF!</definedName>
    <definedName name="c_app4AnyCoorgCode">#REF!</definedName>
    <definedName name="c_app4AnyCoorgEngName" localSheetId="2">'Co-organizer'!#REF!</definedName>
    <definedName name="c_app4AnyCoorgEngName">#REF!</definedName>
    <definedName name="c_app4AnyCoorgFaxNo" localSheetId="2">'Co-organizer'!#REF!</definedName>
    <definedName name="c_app4AnyCoorgFaxNo">#REF!</definedName>
    <definedName name="c_app4AnyCoorgNature" localSheetId="2">'Co-organizer'!#REF!</definedName>
    <definedName name="c_app4AnyCoorgNature">#REF!</definedName>
    <definedName name="c_app4AnyCoorgNature1" localSheetId="2">'Co-organizer'!#REF!</definedName>
    <definedName name="c_app4AnyCoorgNature1">#REF!</definedName>
    <definedName name="c_app4AnyCoorgNature2" localSheetId="2">'Co-organizer'!#REF!</definedName>
    <definedName name="c_app4AnyCoorgNature2">#REF!</definedName>
    <definedName name="c_app4AnyCoorgNature3" localSheetId="2">'Co-organizer'!#REF!</definedName>
    <definedName name="c_app4AnyCoorgNature3">#REF!</definedName>
    <definedName name="c_app4AnyCoorgNature4" localSheetId="2">'Co-organizer'!#REF!</definedName>
    <definedName name="c_app4AnyCoorgNature4">#REF!</definedName>
    <definedName name="c_app4AnyCoorgNature5" localSheetId="2">'Co-organizer'!#REF!</definedName>
    <definedName name="c_app4AnyCoorgNature5">#REF!</definedName>
    <definedName name="c_app4AnyCoorgNature6" localSheetId="2">'Co-organizer'!#REF!</definedName>
    <definedName name="c_app4AnyCoorgNature6">#REF!</definedName>
    <definedName name="c_app4AnyCoorgNature7" localSheetId="2">'Co-organizer'!#REF!</definedName>
    <definedName name="c_app4AnyCoorgNature7">#REF!</definedName>
    <definedName name="c_app4AnyCoorgNature8" localSheetId="2">'Co-organizer'!#REF!</definedName>
    <definedName name="c_app4AnyCoorgNature8">#REF!</definedName>
    <definedName name="c_app4AnyCoorgNature9" localSheetId="2">'Co-organizer'!#REF!</definedName>
    <definedName name="c_app4AnyCoorgNature9">#REF!</definedName>
    <definedName name="c_app4AnyCoorgTelNo" localSheetId="2">'Co-organizer'!#REF!</definedName>
    <definedName name="c_app4AnyCoorgTelNo">#REF!</definedName>
    <definedName name="c_app4Conditioning">'Application'!#REF!</definedName>
    <definedName name="c_app4Date">'Application'!#REF!</definedName>
    <definedName name="c_app4DressingRooms">'Application'!#REF!</definedName>
    <definedName name="c_app4ExpenditureMiscellaneous" localSheetId="2">'[1]Financial Budget'!$H$60</definedName>
    <definedName name="c_app4ExpenditureMiscellaneous">'Financial Budget'!#REF!</definedName>
    <definedName name="c_app4ExpenditureOthers" localSheetId="2">'[1]Financial Budget'!$I$60</definedName>
    <definedName name="c_app4ExpenditureOthers">'Financial Budget'!#REF!</definedName>
    <definedName name="c_app4ExpenditurePayments" localSheetId="2">'[1]Financial Budget'!$F$60</definedName>
    <definedName name="c_app4ExpenditurePayments">'Financial Budget'!#REF!</definedName>
    <definedName name="c_app4ExpenditureStationeries" localSheetId="2">'[1]Financial Budget'!$G$60</definedName>
    <definedName name="c_app4ExpenditureStationeries">'Financial Budget'!#REF!</definedName>
    <definedName name="c_app4IncomeOthers" localSheetId="2">'[1]Financial Budget'!$D$60</definedName>
    <definedName name="c_app4IncomeOthers">'Financial Budget'!#REF!</definedName>
    <definedName name="c_app4IncomeTuition" localSheetId="2">'[1]Financial Budget'!$C$60</definedName>
    <definedName name="c_app4IncomeTuition">'Financial Budget'!#REF!</definedName>
    <definedName name="c_app4Name">'Application'!#REF!</definedName>
    <definedName name="c_app4NameOfFunction">'Application'!#REF!</definedName>
    <definedName name="c_app4Objectives">'Application'!#REF!</definedName>
    <definedName name="c_app4OtherFacilities">'Application'!#REF!</definedName>
    <definedName name="c_app4Participant">'Application'!#REF!</definedName>
    <definedName name="c_app4PaymentExemption">'Application'!#REF!</definedName>
    <definedName name="c_app4TargetOfService">'Application'!#REF!</definedName>
    <definedName name="c_app4TimeEnd">'Application'!#REF!</definedName>
    <definedName name="c_app4TimeStart">'Application'!#REF!</definedName>
    <definedName name="c_app4Week">'Application'!#REF!</definedName>
    <definedName name="c_app5Admission">'Application'!#REF!</definedName>
    <definedName name="c_app5AmountChargeablePerHead">'Financial Budget'!#REF!</definedName>
    <definedName name="c_app5AnyCoorgAddress" localSheetId="2">'Co-organizer'!#REF!</definedName>
    <definedName name="c_app5AnyCoorgAddress">#REF!</definedName>
    <definedName name="c_app5AnyCoorganizer">'Application'!#REF!</definedName>
    <definedName name="c_app5AnyCoorgChinName" localSheetId="2">'Co-organizer'!#REF!</definedName>
    <definedName name="c_app5AnyCoorgChinName">#REF!</definedName>
    <definedName name="c_app5AnyCoorgCode" localSheetId="2">'Co-organizer'!#REF!</definedName>
    <definedName name="c_app5AnyCoorgCode">#REF!</definedName>
    <definedName name="c_app5AnyCoorgEngName" localSheetId="2">'Co-organizer'!#REF!</definedName>
    <definedName name="c_app5AnyCoorgEngName">#REF!</definedName>
    <definedName name="c_app5AnyCoorgFaxNo" localSheetId="2">'Co-organizer'!#REF!</definedName>
    <definedName name="c_app5AnyCoorgFaxNo">#REF!</definedName>
    <definedName name="c_app5AnyCoorgNature" localSheetId="2">'Co-organizer'!#REF!</definedName>
    <definedName name="c_app5AnyCoorgNature">#REF!</definedName>
    <definedName name="c_app5AnyCoorgNature1" localSheetId="2">'Co-organizer'!#REF!</definedName>
    <definedName name="c_app5AnyCoorgNature1">#REF!</definedName>
    <definedName name="c_app5AnyCoorgNature2" localSheetId="2">'Co-organizer'!#REF!</definedName>
    <definedName name="c_app5AnyCoorgNature2">#REF!</definedName>
    <definedName name="c_app5AnyCoorgNature3" localSheetId="2">'Co-organizer'!#REF!</definedName>
    <definedName name="c_app5AnyCoorgNature3">#REF!</definedName>
    <definedName name="c_app5AnyCoorgNature4" localSheetId="2">'Co-organizer'!#REF!</definedName>
    <definedName name="c_app5AnyCoorgNature4">#REF!</definedName>
    <definedName name="c_app5AnyCoorgNature5" localSheetId="2">'Co-organizer'!#REF!</definedName>
    <definedName name="c_app5AnyCoorgNature5">#REF!</definedName>
    <definedName name="c_app5AnyCoorgNature6" localSheetId="2">'Co-organizer'!#REF!</definedName>
    <definedName name="c_app5AnyCoorgNature6">#REF!</definedName>
    <definedName name="c_app5AnyCoorgNature7" localSheetId="2">'Co-organizer'!#REF!</definedName>
    <definedName name="c_app5AnyCoorgNature7">#REF!</definedName>
    <definedName name="c_app5AnyCoorgNature8" localSheetId="2">'Co-organizer'!#REF!</definedName>
    <definedName name="c_app5AnyCoorgNature8">#REF!</definedName>
    <definedName name="c_app5AnyCoorgNature9" localSheetId="2">'Co-organizer'!#REF!</definedName>
    <definedName name="c_app5AnyCoorgNature9">#REF!</definedName>
    <definedName name="c_app5AnyCoorgTelNo" localSheetId="2">'Co-organizer'!#REF!</definedName>
    <definedName name="c_app5AnyCoorgTelNo">#REF!</definedName>
    <definedName name="c_app5Conditioning">'Application'!#REF!</definedName>
    <definedName name="c_app5Date">'Application'!#REF!</definedName>
    <definedName name="c_app5DressingRooms">'Application'!#REF!</definedName>
    <definedName name="c_app5ExpenditureMiscellaneous" localSheetId="2">'[1]Financial Budget'!$H$62</definedName>
    <definedName name="c_app5ExpenditureMiscellaneous">'Financial Budget'!#REF!</definedName>
    <definedName name="c_app5ExpenditureOthers" localSheetId="2">'[1]Financial Budget'!$I$62</definedName>
    <definedName name="c_app5ExpenditureOthers">'Financial Budget'!#REF!</definedName>
    <definedName name="c_app5ExpenditurePayments" localSheetId="2">'[1]Financial Budget'!$F$62</definedName>
    <definedName name="c_app5ExpenditurePayments">'Financial Budget'!#REF!</definedName>
    <definedName name="c_app5ExpenditureStationeries" localSheetId="2">'[1]Financial Budget'!$G$62</definedName>
    <definedName name="c_app5ExpenditureStationeries">'Financial Budget'!#REF!</definedName>
    <definedName name="c_app5IncomeOthers" localSheetId="2">'[1]Financial Budget'!$D$62</definedName>
    <definedName name="c_app5IncomeOthers">'Financial Budget'!#REF!</definedName>
    <definedName name="c_app5IncomeTuition" localSheetId="2">'[1]Financial Budget'!$C$62</definedName>
    <definedName name="c_app5IncomeTuition">'Financial Budget'!#REF!</definedName>
    <definedName name="c_app5Name">'Application'!#REF!</definedName>
    <definedName name="c_app5NameOfFunction">'Application'!#REF!</definedName>
    <definedName name="c_app5Objectives">'Application'!#REF!</definedName>
    <definedName name="c_app5OtherFacilities">'Application'!#REF!</definedName>
    <definedName name="c_app5Participant">'Application'!#REF!</definedName>
    <definedName name="c_app5PaymentExemption">'Application'!#REF!</definedName>
    <definedName name="c_app5TargetOfService">'Application'!#REF!</definedName>
    <definedName name="c_app5TimeEnd">'Application'!#REF!</definedName>
    <definedName name="c_app5TimeStart">'Application'!#REF!</definedName>
    <definedName name="c_app5Week">'Application'!#REF!</definedName>
    <definedName name="c_app6Admission">'Application'!#REF!</definedName>
    <definedName name="c_app6AmountChargeablePerHead">'Financial Budget'!#REF!</definedName>
    <definedName name="c_app6AnyCoorgAddress" localSheetId="2">'Co-organizer'!#REF!</definedName>
    <definedName name="c_app6AnyCoorgAddress">#REF!</definedName>
    <definedName name="c_app6AnyCoorganizer">'Application'!#REF!</definedName>
    <definedName name="c_app6AnyCoorgChinName" localSheetId="2">'Co-organizer'!#REF!</definedName>
    <definedName name="c_app6AnyCoorgChinName">#REF!</definedName>
    <definedName name="c_app6AnyCoorgCode" localSheetId="2">'Co-organizer'!#REF!</definedName>
    <definedName name="c_app6AnyCoorgCode">#REF!</definedName>
    <definedName name="c_app6AnyCoorgEngName" localSheetId="2">'Co-organizer'!#REF!</definedName>
    <definedName name="c_app6AnyCoorgEngName">#REF!</definedName>
    <definedName name="c_app6AnyCoorgFaxNo" localSheetId="2">'Co-organizer'!#REF!</definedName>
    <definedName name="c_app6AnyCoorgFaxNo">#REF!</definedName>
    <definedName name="c_app6AnyCoorgNature" localSheetId="2">'Co-organizer'!#REF!</definedName>
    <definedName name="c_app6AnyCoorgNature">#REF!</definedName>
    <definedName name="c_app6AnyCoorgNature1" localSheetId="2">'Co-organizer'!#REF!</definedName>
    <definedName name="c_app6AnyCoorgNature1">#REF!</definedName>
    <definedName name="c_app6AnyCoorgNature2" localSheetId="2">'Co-organizer'!#REF!</definedName>
    <definedName name="c_app6AnyCoorgNature2">#REF!</definedName>
    <definedName name="c_app6AnyCoorgNature3" localSheetId="2">'Co-organizer'!#REF!</definedName>
    <definedName name="c_app6AnyCoorgNature3">#REF!</definedName>
    <definedName name="c_app6AnyCoorgNature4" localSheetId="2">'Co-organizer'!#REF!</definedName>
    <definedName name="c_app6AnyCoorgNature4">#REF!</definedName>
    <definedName name="c_app6AnyCoorgNature5" localSheetId="2">'Co-organizer'!#REF!</definedName>
    <definedName name="c_app6AnyCoorgNature5">#REF!</definedName>
    <definedName name="c_app6AnyCoorgNature6" localSheetId="2">'Co-organizer'!#REF!</definedName>
    <definedName name="c_app6AnyCoorgNature6">#REF!</definedName>
    <definedName name="c_app6AnyCoorgNature7" localSheetId="2">'Co-organizer'!#REF!</definedName>
    <definedName name="c_app6AnyCoorgNature7">#REF!</definedName>
    <definedName name="c_app6AnyCoorgNature8" localSheetId="2">'Co-organizer'!#REF!</definedName>
    <definedName name="c_app6AnyCoorgNature8">#REF!</definedName>
    <definedName name="c_app6AnyCoorgNature9" localSheetId="2">'Co-organizer'!#REF!</definedName>
    <definedName name="c_app6AnyCoorgNature9">#REF!</definedName>
    <definedName name="c_app6AnyCoorgTelNo" localSheetId="2">'Co-organizer'!#REF!</definedName>
    <definedName name="c_app6AnyCoorgTelNo">#REF!</definedName>
    <definedName name="c_app6Conditioning">'Application'!#REF!</definedName>
    <definedName name="c_app6Date">'Application'!#REF!</definedName>
    <definedName name="c_app6DressingRooms">'Application'!#REF!</definedName>
    <definedName name="c_app6ExpenditureMiscellaneous" localSheetId="2">'[1]Financial Budget'!$H$64</definedName>
    <definedName name="c_app6ExpenditureMiscellaneous">'Financial Budget'!#REF!</definedName>
    <definedName name="c_app6ExpenditureOthers" localSheetId="2">'[1]Financial Budget'!$I$64</definedName>
    <definedName name="c_app6ExpenditureOthers">'Financial Budget'!#REF!</definedName>
    <definedName name="c_app6ExpenditurePayments" localSheetId="2">'[1]Financial Budget'!$F$64</definedName>
    <definedName name="c_app6ExpenditurePayments">'Financial Budget'!#REF!</definedName>
    <definedName name="c_app6ExpenditureStationeries" localSheetId="2">'[1]Financial Budget'!$G$64</definedName>
    <definedName name="c_app6ExpenditureStationeries">'Financial Budget'!#REF!</definedName>
    <definedName name="c_app6IncomeOthers" localSheetId="2">'[1]Financial Budget'!$D$64</definedName>
    <definedName name="c_app6IncomeOthers">'Financial Budget'!#REF!</definedName>
    <definedName name="c_app6IncomeTuition" localSheetId="2">'[1]Financial Budget'!$C$64</definedName>
    <definedName name="c_app6IncomeTuition">'Financial Budget'!#REF!</definedName>
    <definedName name="c_app6Name">'Application'!#REF!</definedName>
    <definedName name="c_app6NameOfFunction">'Application'!#REF!</definedName>
    <definedName name="c_app6Objectives">'Application'!#REF!</definedName>
    <definedName name="c_app6OtherFacilities">'Application'!#REF!</definedName>
    <definedName name="c_app6Participant">'Application'!#REF!</definedName>
    <definedName name="c_app6PaymentExemption">'Application'!#REF!</definedName>
    <definedName name="c_app6TargetOfService">'Application'!#REF!</definedName>
    <definedName name="c_app6TimeEnd">'Application'!#REF!</definedName>
    <definedName name="c_app6TimeStart">'Application'!#REF!</definedName>
    <definedName name="c_app6Week">'Application'!#REF!</definedName>
    <definedName name="CHCC_Conference_Room" localSheetId="2">OFFSET('[1]database'!$H$2,0,0,COUNTA('[1]database'!$H:$H)-1,1)</definedName>
    <definedName name="CHCC_Conference_Room">OFFSET('database'!$H$2,0,0,COUNTA('database'!$H:$H)-1,1)</definedName>
    <definedName name="CHCC_Hall" localSheetId="2">OFFSET('[1]database'!$G$2,0,0,COUNTA('[1]database'!$G:$G)-1,1)</definedName>
    <definedName name="CHCC_Hall">OFFSET('database'!$G$2,0,0,COUNTA('database'!$G:$G)-1,1)</definedName>
    <definedName name="codeOfApplicants">'Application'!$Q$8</definedName>
    <definedName name="contactPersonEmail">'Application'!$K$10</definedName>
    <definedName name="contactPersonName">'Application'!$N$12</definedName>
    <definedName name="contactPersonTelNo">'Application'!$Q$12</definedName>
    <definedName name="CoOrganizerDetails" localSheetId="2">'Co-organizer'!$A$1</definedName>
    <definedName name="CoOrganizerDetails">#REF!</definedName>
    <definedName name="d_app1Admission">'Application'!$R$120</definedName>
    <definedName name="d_app1AmountChargeablePerHead">'Financial Budget'!$B$37</definedName>
    <definedName name="d_app1AnyCoorgAddress" localSheetId="2">'Co-organizer'!#REF!</definedName>
    <definedName name="d_app1AnyCoorgAddress">#REF!</definedName>
    <definedName name="d_app1AnyCoorganizer">'Application'!$S$120</definedName>
    <definedName name="d_app1AnyCoorgChinName" localSheetId="2">'Co-organizer'!#REF!</definedName>
    <definedName name="d_app1AnyCoorgChinName">#REF!</definedName>
    <definedName name="d_app1AnyCoorgCode" localSheetId="2">'Co-organizer'!#REF!</definedName>
    <definedName name="d_app1AnyCoorgCode">#REF!</definedName>
    <definedName name="d_app1AnyCoorgEngName" localSheetId="2">'Co-organizer'!#REF!</definedName>
    <definedName name="d_app1AnyCoorgEngName">#REF!</definedName>
    <definedName name="d_app1AnyCoorgFaxNo" localSheetId="2">'Co-organizer'!#REF!</definedName>
    <definedName name="d_app1AnyCoorgFaxNo">#REF!</definedName>
    <definedName name="d_app1AnyCoorgNature" localSheetId="2">'Co-organizer'!#REF!</definedName>
    <definedName name="d_app1AnyCoorgNature">#REF!</definedName>
    <definedName name="d_app1AnyCoorgNature1" localSheetId="2">'Co-organizer'!#REF!</definedName>
    <definedName name="d_app1AnyCoorgNature1">#REF!</definedName>
    <definedName name="d_app1AnyCoorgNature2" localSheetId="2">'Co-organizer'!#REF!</definedName>
    <definedName name="d_app1AnyCoorgNature2">#REF!</definedName>
    <definedName name="d_app1AnyCoorgNature3" localSheetId="2">'Co-organizer'!#REF!</definedName>
    <definedName name="d_app1AnyCoorgNature3">#REF!</definedName>
    <definedName name="d_app1AnyCoorgNature4" localSheetId="2">'Co-organizer'!#REF!</definedName>
    <definedName name="d_app1AnyCoorgNature4">#REF!</definedName>
    <definedName name="d_app1AnyCoorgNature5" localSheetId="2">'Co-organizer'!#REF!</definedName>
    <definedName name="d_app1AnyCoorgNature5">#REF!</definedName>
    <definedName name="d_app1AnyCoorgNature6" localSheetId="2">'Co-organizer'!#REF!</definedName>
    <definedName name="d_app1AnyCoorgNature6">#REF!</definedName>
    <definedName name="d_app1AnyCoorgNature7" localSheetId="2">'Co-organizer'!#REF!</definedName>
    <definedName name="d_app1AnyCoorgNature7">#REF!</definedName>
    <definedName name="d_app1AnyCoorgNature8" localSheetId="2">'Co-organizer'!#REF!</definedName>
    <definedName name="d_app1AnyCoorgNature8">#REF!</definedName>
    <definedName name="d_app1AnyCoorgNature9" localSheetId="2">'Co-organizer'!#REF!</definedName>
    <definedName name="d_app1AnyCoorgNature9">#REF!</definedName>
    <definedName name="d_app1AnyCoorgTelNo" localSheetId="2">'Co-organizer'!#REF!</definedName>
    <definedName name="d_app1AnyCoorgTelNo">#REF!</definedName>
    <definedName name="d_app1Conditioning">'Application'!$N$120</definedName>
    <definedName name="d_app1Date">'Application'!$C$120</definedName>
    <definedName name="d_app1DressingRooms">'Application'!$O$120</definedName>
    <definedName name="d_app1ExpenditureMiscellaneous" localSheetId="2">'[1]Financial Budget'!$H$72</definedName>
    <definedName name="d_app1ExpenditureMiscellaneous">'Financial Budget'!$H$37</definedName>
    <definedName name="d_app1ExpenditureOthers" localSheetId="2">'[1]Financial Budget'!$I$72</definedName>
    <definedName name="d_app1ExpenditureOthers">'Financial Budget'!$I$37</definedName>
    <definedName name="d_app1ExpenditurePayments" localSheetId="2">'[1]Financial Budget'!$F$72</definedName>
    <definedName name="d_app1ExpenditurePayments">'Financial Budget'!$F$37</definedName>
    <definedName name="d_app1ExpenditureStationeries" localSheetId="2">'[1]Financial Budget'!$G$72</definedName>
    <definedName name="d_app1ExpenditureStationeries">'Financial Budget'!$G$37</definedName>
    <definedName name="d_app1IncomeOthers" localSheetId="2">'[1]Financial Budget'!$D$72</definedName>
    <definedName name="d_app1IncomeOthers">'Financial Budget'!$D$37</definedName>
    <definedName name="d_app1IncomeTuition" localSheetId="2">'[1]Financial Budget'!$C$72</definedName>
    <definedName name="d_app1IncomeTuition">'Financial Budget'!$C$37</definedName>
    <definedName name="d_app1Name">'Application'!$B$120</definedName>
    <definedName name="d_app1NameOfFunction">'Application'!$J$120</definedName>
    <definedName name="d_app1Objectives">'Application'!$K$120</definedName>
    <definedName name="d_app1OtherFacilities">'Application'!$P$120</definedName>
    <definedName name="d_app1Participant">'Application'!$M$120</definedName>
    <definedName name="d_app1PaymentExemption">'Application'!$T$120</definedName>
    <definedName name="d_app1TargetOfService">'Application'!$L$120</definedName>
    <definedName name="d_app1TimeEnd">'Application'!$E$121</definedName>
    <definedName name="d_app1TimeStart">'Application'!$E$120</definedName>
    <definedName name="d_app1Week">'Application'!$D$121</definedName>
    <definedName name="d_app2Admission">'Application'!#REF!</definedName>
    <definedName name="d_app2AmountChargeablePerHead">'Financial Budget'!$B$39</definedName>
    <definedName name="d_app2AnyCoorgAddress" localSheetId="2">'Co-organizer'!#REF!</definedName>
    <definedName name="d_app2AnyCoorgAddress">#REF!</definedName>
    <definedName name="d_app2AnyCoorganizer">'Application'!#REF!</definedName>
    <definedName name="d_app2AnyCoorgChinName" localSheetId="2">'Co-organizer'!#REF!</definedName>
    <definedName name="d_app2AnyCoorgChinName">#REF!</definedName>
    <definedName name="d_app2AnyCoorgCode" localSheetId="2">'Co-organizer'!#REF!</definedName>
    <definedName name="d_app2AnyCoorgCode">#REF!</definedName>
    <definedName name="d_app2AnyCoorgEngName" localSheetId="2">'Co-organizer'!#REF!</definedName>
    <definedName name="d_app2AnyCoorgEngName">#REF!</definedName>
    <definedName name="d_app2AnyCoorgFaxNo" localSheetId="2">'Co-organizer'!#REF!</definedName>
    <definedName name="d_app2AnyCoorgFaxNo">#REF!</definedName>
    <definedName name="d_app2AnyCoorgNature" localSheetId="2">'Co-organizer'!#REF!</definedName>
    <definedName name="d_app2AnyCoorgNature">#REF!</definedName>
    <definedName name="d_app2AnyCoorgNature1" localSheetId="2">'Co-organizer'!#REF!</definedName>
    <definedName name="d_app2AnyCoorgNature1">#REF!</definedName>
    <definedName name="d_app2AnyCoorgNature2" localSheetId="2">'Co-organizer'!#REF!</definedName>
    <definedName name="d_app2AnyCoorgNature2">#REF!</definedName>
    <definedName name="d_app2AnyCoorgNature3" localSheetId="2">'Co-organizer'!#REF!</definedName>
    <definedName name="d_app2AnyCoorgNature3">#REF!</definedName>
    <definedName name="d_app2AnyCoorgNature4" localSheetId="2">'Co-organizer'!#REF!</definedName>
    <definedName name="d_app2AnyCoorgNature4">#REF!</definedName>
    <definedName name="d_app2AnyCoorgNature5" localSheetId="2">'Co-organizer'!#REF!</definedName>
    <definedName name="d_app2AnyCoorgNature5">#REF!</definedName>
    <definedName name="d_app2AnyCoorgNature6" localSheetId="2">'Co-organizer'!#REF!</definedName>
    <definedName name="d_app2AnyCoorgNature6">#REF!</definedName>
    <definedName name="d_app2AnyCoorgNature7" localSheetId="2">'Co-organizer'!#REF!</definedName>
    <definedName name="d_app2AnyCoorgNature7">#REF!</definedName>
    <definedName name="d_app2AnyCoorgNature8" localSheetId="2">'Co-organizer'!#REF!</definedName>
    <definedName name="d_app2AnyCoorgNature8">#REF!</definedName>
    <definedName name="d_app2AnyCoorgNature9" localSheetId="2">'Co-organizer'!#REF!</definedName>
    <definedName name="d_app2AnyCoorgNature9">#REF!</definedName>
    <definedName name="d_app2AnyCoorgTelNo" localSheetId="2">'Co-organizer'!#REF!</definedName>
    <definedName name="d_app2AnyCoorgTelNo">#REF!</definedName>
    <definedName name="d_app2Conditioning">'Application'!#REF!</definedName>
    <definedName name="d_app2Date">'Application'!#REF!</definedName>
    <definedName name="d_app2DressingRooms">'Application'!#REF!</definedName>
    <definedName name="d_app2ExpenditureMiscellaneous" localSheetId="2">'[1]Financial Budget'!$H$74</definedName>
    <definedName name="d_app2ExpenditureMiscellaneous">'Financial Budget'!$H$39</definedName>
    <definedName name="d_app2ExpenditureOthers" localSheetId="2">'[1]Financial Budget'!$I$74</definedName>
    <definedName name="d_app2ExpenditureOthers">'Financial Budget'!$I$39</definedName>
    <definedName name="d_app2ExpenditurePayments" localSheetId="2">'[1]Financial Budget'!$F$74</definedName>
    <definedName name="d_app2ExpenditurePayments">'Financial Budget'!$F$39</definedName>
    <definedName name="d_app2ExpenditureStationeries" localSheetId="2">'[1]Financial Budget'!$G$74</definedName>
    <definedName name="d_app2ExpenditureStationeries">'Financial Budget'!$G$39</definedName>
    <definedName name="d_app2IncomeOthers" localSheetId="2">'[1]Financial Budget'!$D$74</definedName>
    <definedName name="d_app2IncomeOthers">'Financial Budget'!$D$39</definedName>
    <definedName name="d_app2IncomeTuition" localSheetId="2">'[1]Financial Budget'!$C$74</definedName>
    <definedName name="d_app2IncomeTuition">'Financial Budget'!$C$39</definedName>
    <definedName name="d_app2Name">'Application'!#REF!</definedName>
    <definedName name="d_app2NameOfFunction">'Application'!#REF!</definedName>
    <definedName name="d_app2Objectives">'Application'!#REF!</definedName>
    <definedName name="d_app2OtherFacilities">'Application'!#REF!</definedName>
    <definedName name="d_app2Participant">'Application'!#REF!</definedName>
    <definedName name="d_app2PaymentExemption">'Application'!#REF!</definedName>
    <definedName name="d_app2TargetOfService">'Application'!#REF!</definedName>
    <definedName name="d_app2TimeEnd">'Application'!#REF!</definedName>
    <definedName name="d_app2TimeStart">'Application'!#REF!</definedName>
    <definedName name="d_app2Week">'Application'!#REF!</definedName>
    <definedName name="d_app3Admission">'Application'!#REF!</definedName>
    <definedName name="d_app3AmountChargeablePerHead">'Financial Budget'!$B$41</definedName>
    <definedName name="d_app3AnyCoorgAddress" localSheetId="2">'Co-organizer'!#REF!</definedName>
    <definedName name="d_app3AnyCoorgAddress">#REF!</definedName>
    <definedName name="d_app3AnyCoorganizer">'Application'!#REF!</definedName>
    <definedName name="d_app3AnyCoorgChinName" localSheetId="2">'Co-organizer'!#REF!</definedName>
    <definedName name="d_app3AnyCoorgChinName">#REF!</definedName>
    <definedName name="d_app3AnyCoorgCode" localSheetId="2">'Co-organizer'!#REF!</definedName>
    <definedName name="d_app3AnyCoorgCode">#REF!</definedName>
    <definedName name="d_app3AnyCoorgEngName" localSheetId="2">'Co-organizer'!#REF!</definedName>
    <definedName name="d_app3AnyCoorgEngName">#REF!</definedName>
    <definedName name="d_app3AnyCoorgFaxNo" localSheetId="2">'Co-organizer'!#REF!</definedName>
    <definedName name="d_app3AnyCoorgFaxNo">#REF!</definedName>
    <definedName name="d_app3AnyCoorgNature" localSheetId="2">'Co-organizer'!#REF!</definedName>
    <definedName name="d_app3AnyCoorgNature">#REF!</definedName>
    <definedName name="d_app3AnyCoorgNature1" localSheetId="2">'Co-organizer'!#REF!</definedName>
    <definedName name="d_app3AnyCoorgNature1">#REF!</definedName>
    <definedName name="d_app3AnyCoorgNature2" localSheetId="2">'Co-organizer'!#REF!</definedName>
    <definedName name="d_app3AnyCoorgNature2">#REF!</definedName>
    <definedName name="d_app3AnyCoorgNature3" localSheetId="2">'Co-organizer'!#REF!</definedName>
    <definedName name="d_app3AnyCoorgNature3">#REF!</definedName>
    <definedName name="d_app3AnyCoorgNature4" localSheetId="2">'Co-organizer'!#REF!</definedName>
    <definedName name="d_app3AnyCoorgNature4">#REF!</definedName>
    <definedName name="d_app3AnyCoorgNature5" localSheetId="2">'Co-organizer'!#REF!</definedName>
    <definedName name="d_app3AnyCoorgNature5">#REF!</definedName>
    <definedName name="d_app3AnyCoorgNature6" localSheetId="2">'Co-organizer'!#REF!</definedName>
    <definedName name="d_app3AnyCoorgNature6">#REF!</definedName>
    <definedName name="d_app3AnyCoorgNature7" localSheetId="2">'Co-organizer'!#REF!</definedName>
    <definedName name="d_app3AnyCoorgNature7">#REF!</definedName>
    <definedName name="d_app3AnyCoorgNature8" localSheetId="2">'Co-organizer'!#REF!</definedName>
    <definedName name="d_app3AnyCoorgNature8">#REF!</definedName>
    <definedName name="d_app3AnyCoorgNature9" localSheetId="2">'Co-organizer'!#REF!</definedName>
    <definedName name="d_app3AnyCoorgNature9">#REF!</definedName>
    <definedName name="d_app3AnyCoorgTelNo" localSheetId="2">'Co-organizer'!#REF!</definedName>
    <definedName name="d_app3AnyCoorgTelNo">#REF!</definedName>
    <definedName name="d_app3Conditioning">'Application'!#REF!</definedName>
    <definedName name="d_app3Date">'Application'!#REF!</definedName>
    <definedName name="d_app3DressingRooms">'Application'!#REF!</definedName>
    <definedName name="d_app3ExpenditureMiscellaneous" localSheetId="2">'[1]Financial Budget'!$H$76</definedName>
    <definedName name="d_app3ExpenditureMiscellaneous">'Financial Budget'!$H$41</definedName>
    <definedName name="d_app3ExpenditureOthers" localSheetId="2">'[1]Financial Budget'!$I$76</definedName>
    <definedName name="d_app3ExpenditureOthers">'Financial Budget'!$I$41</definedName>
    <definedName name="d_app3ExpenditurePayments" localSheetId="2">'[1]Financial Budget'!$F$76</definedName>
    <definedName name="d_app3ExpenditurePayments">'Financial Budget'!$F$41</definedName>
    <definedName name="d_app3ExpenditureStationeries" localSheetId="2">'[1]Financial Budget'!$G$76</definedName>
    <definedName name="d_app3ExpenditureStationeries">'Financial Budget'!$G$41</definedName>
    <definedName name="d_app3IncomeOthers" localSheetId="2">'[1]Financial Budget'!$D$76</definedName>
    <definedName name="d_app3IncomeOthers">'Financial Budget'!$D$41</definedName>
    <definedName name="d_app3IncomeTuition" localSheetId="2">'[1]Financial Budget'!$C$76</definedName>
    <definedName name="d_app3IncomeTuition">'Financial Budget'!$C$41</definedName>
    <definedName name="d_app3Name">'Application'!#REF!</definedName>
    <definedName name="d_app3NameOfFunction">'Application'!#REF!</definedName>
    <definedName name="d_app3Objectives">'Application'!#REF!</definedName>
    <definedName name="d_app3OtherFacilities">'Application'!#REF!</definedName>
    <definedName name="d_app3Participant">'Application'!#REF!</definedName>
    <definedName name="d_app3PaymentExemption">'Application'!#REF!</definedName>
    <definedName name="d_app3TargetOfService">'Application'!#REF!</definedName>
    <definedName name="d_app3TimeEnd">'Application'!#REF!</definedName>
    <definedName name="d_app3TimeStart">'Application'!#REF!</definedName>
    <definedName name="d_app3Week">'Application'!#REF!</definedName>
    <definedName name="d_app4Admission">'Application'!#REF!</definedName>
    <definedName name="d_app4AmountChargeablePerHead">'Financial Budget'!$B$43</definedName>
    <definedName name="d_app4AnyCoorgAddress" localSheetId="2">'Co-organizer'!#REF!</definedName>
    <definedName name="d_app4AnyCoorgAddress">#REF!</definedName>
    <definedName name="d_app4AnyCoorganizer">'Application'!#REF!</definedName>
    <definedName name="d_app4AnyCoorgChinName" localSheetId="2">'Co-organizer'!#REF!</definedName>
    <definedName name="d_app4AnyCoorgChinName">#REF!</definedName>
    <definedName name="d_app4AnyCoorgCode" localSheetId="2">'Co-organizer'!#REF!</definedName>
    <definedName name="d_app4AnyCoorgCode">#REF!</definedName>
    <definedName name="d_app4AnyCoorgEngName" localSheetId="2">'Co-organizer'!#REF!</definedName>
    <definedName name="d_app4AnyCoorgEngName">#REF!</definedName>
    <definedName name="d_app4AnyCoorgFaxNo" localSheetId="2">'Co-organizer'!#REF!</definedName>
    <definedName name="d_app4AnyCoorgFaxNo">#REF!</definedName>
    <definedName name="d_app4AnyCoorgNature" localSheetId="2">'Co-organizer'!#REF!</definedName>
    <definedName name="d_app4AnyCoorgNature">#REF!</definedName>
    <definedName name="d_app4AnyCoorgNature1" localSheetId="2">'Co-organizer'!#REF!</definedName>
    <definedName name="d_app4AnyCoorgNature1">#REF!</definedName>
    <definedName name="d_app4AnyCoorgNature2" localSheetId="2">'Co-organizer'!#REF!</definedName>
    <definedName name="d_app4AnyCoorgNature2">#REF!</definedName>
    <definedName name="d_app4AnyCoorgNature3" localSheetId="2">'Co-organizer'!#REF!</definedName>
    <definedName name="d_app4AnyCoorgNature3">#REF!</definedName>
    <definedName name="d_app4AnyCoorgNature4" localSheetId="2">'Co-organizer'!#REF!</definedName>
    <definedName name="d_app4AnyCoorgNature4">#REF!</definedName>
    <definedName name="d_app4AnyCoorgNature5" localSheetId="2">'Co-organizer'!#REF!</definedName>
    <definedName name="d_app4AnyCoorgNature5">#REF!</definedName>
    <definedName name="d_app4AnyCoorgNature6" localSheetId="2">'Co-organizer'!#REF!</definedName>
    <definedName name="d_app4AnyCoorgNature6">#REF!</definedName>
    <definedName name="d_app4AnyCoorgNature7" localSheetId="2">'Co-organizer'!#REF!</definedName>
    <definedName name="d_app4AnyCoorgNature7">#REF!</definedName>
    <definedName name="d_app4AnyCoorgNature8" localSheetId="2">'Co-organizer'!#REF!</definedName>
    <definedName name="d_app4AnyCoorgNature8">#REF!</definedName>
    <definedName name="d_app4AnyCoorgNature9" localSheetId="2">'Co-organizer'!#REF!</definedName>
    <definedName name="d_app4AnyCoorgNature9">#REF!</definedName>
    <definedName name="d_app4AnyCoorgTelNo" localSheetId="2">'Co-organizer'!#REF!</definedName>
    <definedName name="d_app4AnyCoorgTelNo">#REF!</definedName>
    <definedName name="d_app4Conditioning">'Application'!#REF!</definedName>
    <definedName name="d_app4Date">'Application'!#REF!</definedName>
    <definedName name="d_app4DressingRooms">'Application'!#REF!</definedName>
    <definedName name="d_app4ExpenditureMiscellaneous" localSheetId="2">'[1]Financial Budget'!$H$78</definedName>
    <definedName name="d_app4ExpenditureMiscellaneous">'Financial Budget'!$H$43</definedName>
    <definedName name="d_app4ExpenditureOthers" localSheetId="2">'[1]Financial Budget'!$I$78</definedName>
    <definedName name="d_app4ExpenditureOthers">'Financial Budget'!$I$43</definedName>
    <definedName name="d_app4ExpenditurePayments" localSheetId="2">'[1]Financial Budget'!$F$78</definedName>
    <definedName name="d_app4ExpenditurePayments">'Financial Budget'!$F$43</definedName>
    <definedName name="d_app4ExpenditureStationeries" localSheetId="2">'[1]Financial Budget'!$G$78</definedName>
    <definedName name="d_app4ExpenditureStationeries">'Financial Budget'!$G$43</definedName>
    <definedName name="d_app4IncomeOthers" localSheetId="2">'[1]Financial Budget'!$D$78</definedName>
    <definedName name="d_app4IncomeOthers">'Financial Budget'!$D$43</definedName>
    <definedName name="d_app4IncomeTuition" localSheetId="2">'[1]Financial Budget'!$C$78</definedName>
    <definedName name="d_app4IncomeTuition">'Financial Budget'!$C$43</definedName>
    <definedName name="d_app4Name">'Application'!#REF!</definedName>
    <definedName name="d_app4NameOfFunction">'Application'!#REF!</definedName>
    <definedName name="d_app4Objectives">'Application'!#REF!</definedName>
    <definedName name="d_app4OtherFacilities">'Application'!#REF!</definedName>
    <definedName name="d_app4Participant">'Application'!#REF!</definedName>
    <definedName name="d_app4PaymentExemption">'Application'!#REF!</definedName>
    <definedName name="d_app4TargetOfService">'Application'!#REF!</definedName>
    <definedName name="d_app4TimeEnd">'Application'!#REF!</definedName>
    <definedName name="d_app4TimeStart">'Application'!#REF!</definedName>
    <definedName name="d_app4Week">'Application'!#REF!</definedName>
    <definedName name="d_app5Admission">'Application'!#REF!</definedName>
    <definedName name="d_app5AmountChargeablePerHead">'Financial Budget'!$B$45</definedName>
    <definedName name="d_app5AnyCoorgAddress" localSheetId="2">'Co-organizer'!#REF!</definedName>
    <definedName name="d_app5AnyCoorgAddress">#REF!</definedName>
    <definedName name="d_app5AnyCoorganizer">'Application'!#REF!</definedName>
    <definedName name="d_app5AnyCoorgChinName" localSheetId="2">'Co-organizer'!#REF!</definedName>
    <definedName name="d_app5AnyCoorgChinName">#REF!</definedName>
    <definedName name="d_app5AnyCoorgCode" localSheetId="2">'Co-organizer'!#REF!</definedName>
    <definedName name="d_app5AnyCoorgCode">#REF!</definedName>
    <definedName name="d_app5AnyCoorgEngName" localSheetId="2">'Co-organizer'!#REF!</definedName>
    <definedName name="d_app5AnyCoorgEngName">#REF!</definedName>
    <definedName name="d_app5AnyCoorgFaxNo" localSheetId="2">'Co-organizer'!#REF!</definedName>
    <definedName name="d_app5AnyCoorgFaxNo">#REF!</definedName>
    <definedName name="d_app5AnyCoorgNature" localSheetId="2">'Co-organizer'!#REF!</definedName>
    <definedName name="d_app5AnyCoorgNature">#REF!</definedName>
    <definedName name="d_app5AnyCoorgNature1" localSheetId="2">'Co-organizer'!#REF!</definedName>
    <definedName name="d_app5AnyCoorgNature1">#REF!</definedName>
    <definedName name="d_app5AnyCoorgNature2" localSheetId="2">'Co-organizer'!#REF!</definedName>
    <definedName name="d_app5AnyCoorgNature2">#REF!</definedName>
    <definedName name="d_app5AnyCoorgNature3" localSheetId="2">'Co-organizer'!#REF!</definedName>
    <definedName name="d_app5AnyCoorgNature3">#REF!</definedName>
    <definedName name="d_app5AnyCoorgNature4" localSheetId="2">'Co-organizer'!#REF!</definedName>
    <definedName name="d_app5AnyCoorgNature4">#REF!</definedName>
    <definedName name="d_app5AnyCoorgNature5" localSheetId="2">'Co-organizer'!#REF!</definedName>
    <definedName name="d_app5AnyCoorgNature5">#REF!</definedName>
    <definedName name="d_app5AnyCoorgNature6" localSheetId="2">'Co-organizer'!#REF!</definedName>
    <definedName name="d_app5AnyCoorgNature6">#REF!</definedName>
    <definedName name="d_app5AnyCoorgNature7" localSheetId="2">'Co-organizer'!#REF!</definedName>
    <definedName name="d_app5AnyCoorgNature7">#REF!</definedName>
    <definedName name="d_app5AnyCoorgNature8" localSheetId="2">'Co-organizer'!#REF!</definedName>
    <definedName name="d_app5AnyCoorgNature8">#REF!</definedName>
    <definedName name="d_app5AnyCoorgNature9" localSheetId="2">'Co-organizer'!#REF!</definedName>
    <definedName name="d_app5AnyCoorgNature9">#REF!</definedName>
    <definedName name="d_app5AnyCoorgTelNo" localSheetId="2">'Co-organizer'!#REF!</definedName>
    <definedName name="d_app5AnyCoorgTelNo">#REF!</definedName>
    <definedName name="d_app5Conditioning">'Application'!#REF!</definedName>
    <definedName name="d_app5Date">'Application'!#REF!</definedName>
    <definedName name="d_app5DressingRooms">'Application'!#REF!</definedName>
    <definedName name="d_app5ExpenditureMiscellaneous" localSheetId="2">'[1]Financial Budget'!$H$80</definedName>
    <definedName name="d_app5ExpenditureMiscellaneous">'Financial Budget'!$H$45</definedName>
    <definedName name="d_app5ExpenditureOthers" localSheetId="2">'[1]Financial Budget'!$I$80</definedName>
    <definedName name="d_app5ExpenditureOthers">'Financial Budget'!$I$45</definedName>
    <definedName name="d_app5ExpenditurePayments" localSheetId="2">'[1]Financial Budget'!$F$80</definedName>
    <definedName name="d_app5ExpenditurePayments">'Financial Budget'!$F$45</definedName>
    <definedName name="d_app5ExpenditureStationeries" localSheetId="2">'[1]Financial Budget'!$G$80</definedName>
    <definedName name="d_app5ExpenditureStationeries">'Financial Budget'!$G$45</definedName>
    <definedName name="d_app5IncomeOthers" localSheetId="2">'[1]Financial Budget'!$D$80</definedName>
    <definedName name="d_app5IncomeOthers">'Financial Budget'!$D$45</definedName>
    <definedName name="d_app5IncomeTuition" localSheetId="2">'[1]Financial Budget'!$C$80</definedName>
    <definedName name="d_app5IncomeTuition">'Financial Budget'!$C$45</definedName>
    <definedName name="d_app5Name">'Application'!#REF!</definedName>
    <definedName name="d_app5NameOfFunction">'Application'!#REF!</definedName>
    <definedName name="d_app5Objectives">'Application'!#REF!</definedName>
    <definedName name="d_app5OtherFacilities">'Application'!#REF!</definedName>
    <definedName name="d_app5Participant">'Application'!#REF!</definedName>
    <definedName name="d_app5PaymentExemption">'Application'!#REF!</definedName>
    <definedName name="d_app5TargetOfService">'Application'!#REF!</definedName>
    <definedName name="d_app5TimeEnd">'Application'!#REF!</definedName>
    <definedName name="d_app5TimeStart">'Application'!#REF!</definedName>
    <definedName name="d_app5Week">'Application'!#REF!</definedName>
    <definedName name="d_app6Admission">'Application'!#REF!</definedName>
    <definedName name="d_app6AmountChargeablePerHead">'Financial Budget'!$B$47</definedName>
    <definedName name="d_app6AnyCoorgAddress" localSheetId="2">'Co-organizer'!#REF!</definedName>
    <definedName name="d_app6AnyCoorgAddress">#REF!</definedName>
    <definedName name="d_app6AnyCoorganizer">'Application'!#REF!</definedName>
    <definedName name="d_app6AnyCoorgChinName" localSheetId="2">'Co-organizer'!#REF!</definedName>
    <definedName name="d_app6AnyCoorgChinName">#REF!</definedName>
    <definedName name="d_app6AnyCoorgCode" localSheetId="2">'Co-organizer'!#REF!</definedName>
    <definedName name="d_app6AnyCoorgCode">#REF!</definedName>
    <definedName name="d_app6AnyCoorgEngName" localSheetId="2">'Co-organizer'!#REF!</definedName>
    <definedName name="d_app6AnyCoorgEngName">#REF!</definedName>
    <definedName name="d_app6AnyCoorgFaxNo" localSheetId="2">'Co-organizer'!#REF!</definedName>
    <definedName name="d_app6AnyCoorgFaxNo">#REF!</definedName>
    <definedName name="d_app6AnyCoorgNature" localSheetId="2">'Co-organizer'!#REF!</definedName>
    <definedName name="d_app6AnyCoorgNature">#REF!</definedName>
    <definedName name="d_app6AnyCoorgNature1" localSheetId="2">'Co-organizer'!#REF!</definedName>
    <definedName name="d_app6AnyCoorgNature1">#REF!</definedName>
    <definedName name="d_app6AnyCoorgNature2" localSheetId="2">'Co-organizer'!#REF!</definedName>
    <definedName name="d_app6AnyCoorgNature2">#REF!</definedName>
    <definedName name="d_app6AnyCoorgNature3" localSheetId="2">'Co-organizer'!#REF!</definedName>
    <definedName name="d_app6AnyCoorgNature3">#REF!</definedName>
    <definedName name="d_app6AnyCoorgNature4" localSheetId="2">'Co-organizer'!#REF!</definedName>
    <definedName name="d_app6AnyCoorgNature4">#REF!</definedName>
    <definedName name="d_app6AnyCoorgNature5" localSheetId="2">'Co-organizer'!#REF!</definedName>
    <definedName name="d_app6AnyCoorgNature5">#REF!</definedName>
    <definedName name="d_app6AnyCoorgNature6" localSheetId="2">'Co-organizer'!#REF!</definedName>
    <definedName name="d_app6AnyCoorgNature6">#REF!</definedName>
    <definedName name="d_app6AnyCoorgNature7" localSheetId="2">'Co-organizer'!#REF!</definedName>
    <definedName name="d_app6AnyCoorgNature7">#REF!</definedName>
    <definedName name="d_app6AnyCoorgNature8" localSheetId="2">'Co-organizer'!#REF!</definedName>
    <definedName name="d_app6AnyCoorgNature8">#REF!</definedName>
    <definedName name="d_app6AnyCoorgNature9" localSheetId="2">'Co-organizer'!#REF!</definedName>
    <definedName name="d_app6AnyCoorgNature9">#REF!</definedName>
    <definedName name="d_app6AnyCoorgTelNo" localSheetId="2">'Co-organizer'!#REF!</definedName>
    <definedName name="d_app6AnyCoorgTelNo">#REF!</definedName>
    <definedName name="d_app6Conditioning">'Application'!#REF!</definedName>
    <definedName name="d_app6Date">'Application'!#REF!</definedName>
    <definedName name="d_app6DressingRooms">'Application'!#REF!</definedName>
    <definedName name="d_app6ExpenditureMiscellaneous" localSheetId="2">'[1]Financial Budget'!$H$82</definedName>
    <definedName name="d_app6ExpenditureMiscellaneous">'Financial Budget'!$H$47</definedName>
    <definedName name="d_app6ExpenditureOthers" localSheetId="2">'[1]Financial Budget'!$I$82</definedName>
    <definedName name="d_app6ExpenditureOthers">'Financial Budget'!$I$47</definedName>
    <definedName name="d_app6ExpenditurePayments" localSheetId="2">'[1]Financial Budget'!$F$82</definedName>
    <definedName name="d_app6ExpenditurePayments">'Financial Budget'!$F$47</definedName>
    <definedName name="d_app6ExpenditureStationeries" localSheetId="2">'[1]Financial Budget'!$G$82</definedName>
    <definedName name="d_app6ExpenditureStationeries">'Financial Budget'!$G$47</definedName>
    <definedName name="d_app6IncomeOthers" localSheetId="2">'[1]Financial Budget'!$D$82</definedName>
    <definedName name="d_app6IncomeOthers">'Financial Budget'!$D$47</definedName>
    <definedName name="d_app6IncomeTuition" localSheetId="2">'[1]Financial Budget'!$C$82</definedName>
    <definedName name="d_app6IncomeTuition">'Financial Budget'!$C$47</definedName>
    <definedName name="d_app6Name">'Application'!#REF!</definedName>
    <definedName name="d_app6NameOfFunction">'Application'!#REF!</definedName>
    <definedName name="d_app6Objectives">'Application'!#REF!</definedName>
    <definedName name="d_app6OtherFacilities">'Application'!#REF!</definedName>
    <definedName name="d_app6Participant">'Application'!#REF!</definedName>
    <definedName name="d_app6PaymentExemption">'Application'!#REF!</definedName>
    <definedName name="d_app6TargetOfService">'Application'!#REF!</definedName>
    <definedName name="d_app6TimeEnd">'Application'!#REF!</definedName>
    <definedName name="d_app6TimeStart">'Application'!#REF!</definedName>
    <definedName name="d_app6Week">'Application'!#REF!</definedName>
    <definedName name="dateofRegistration">'Application'!$Q$10</definedName>
    <definedName name="Day" localSheetId="2">'[1]database'!$J$2</definedName>
    <definedName name="Day">'database'!$J$2</definedName>
    <definedName name="End_Time" localSheetId="2">OFFSET('[1]database'!$C$2,0,0,COUNTA('[1]database'!$C:$C)-1,1)</definedName>
    <definedName name="End_Time">OFFSET('database'!$C$2,0,0,COUNTA('database'!$C:$C)-1,1)</definedName>
    <definedName name="EstimatesDetails">'Financial Budget'!$A$1</definedName>
    <definedName name="Every_Day" localSheetId="2">OFFSET('[1]database'!$I$2,0,0,COUNTA('[1]database'!$I:$I)-1,1)</definedName>
    <definedName name="Every_Day">OFFSET('database'!$I$2,0,0,COUNTA('database'!$I:$I)-1,1)</definedName>
    <definedName name="excelFormVersionNum">'Version'!$B$1</definedName>
    <definedName name="facility_Type_Name_a">'Application'!$A$53</definedName>
    <definedName name="facility_Type_Name_b">'Application'!#REF!</definedName>
    <definedName name="facility_Type_Name_c">'Application'!#REF!</definedName>
    <definedName name="facility_Type_Name_d">'Application'!$A$114</definedName>
    <definedName name="faxNum">'Application'!$K$12</definedName>
    <definedName name="isConferenceRoomNo">'Application'!$H$36</definedName>
    <definedName name="isConferenceRoomYes">'Application'!$E$36</definedName>
    <definedName name="isHallNo">'Application'!$H$35</definedName>
    <definedName name="isHallYes">'Application'!$E$35</definedName>
    <definedName name="nameOfApplicants">'Application'!$K$8</definedName>
    <definedName name="organizationName">'Application'!$B$8</definedName>
    <definedName name="organizationNature1">'Application'!$A$21</definedName>
    <definedName name="organizationNature2">'Application'!$A$22</definedName>
    <definedName name="organizationNature3">'Application'!$A$23</definedName>
    <definedName name="organizationNature4">'Application'!$A$24</definedName>
    <definedName name="organizationNature5">'Application'!$A$25</definedName>
    <definedName name="organizationNature6">'Application'!$A$26</definedName>
    <definedName name="organizationNature7">'Application'!$A$27</definedName>
    <definedName name="organizationNature8">'Application'!$A$28</definedName>
    <definedName name="organizationNature9">'Application'!$A$29</definedName>
    <definedName name="organizationNatureCode1">'Application'!$S$21</definedName>
    <definedName name="organizationNatureCode2">'Application'!$S$22</definedName>
    <definedName name="organizationNatureCode3">'Application'!$S$23</definedName>
    <definedName name="organizationNatureCode4">'Application'!$S$24</definedName>
    <definedName name="organizationNatureCode5">'Application'!$S$25</definedName>
    <definedName name="organizationNatureCode6">'Application'!$S$26</definedName>
    <definedName name="organizationNatureCode7">'Application'!$S$27</definedName>
    <definedName name="organizationNatureCode8">'Application'!$S$28</definedName>
    <definedName name="organizationOtherText">'Application'!$D$28</definedName>
    <definedName name="_xlnm.Print_Area" localSheetId="0">'Application'!$A$1:$Y$121</definedName>
    <definedName name="_xlnm.Print_Area" localSheetId="1">'Financial Budget'!$A$1:$K$50</definedName>
    <definedName name="serialNo">'Application'!$A$1</definedName>
    <definedName name="Start_Time" localSheetId="2">OFFSET('[1]database'!$B$2,0,0,COUNTA('[1]database'!$B:$B)-1,1)</definedName>
    <definedName name="Start_Time">OFFSET('database'!$B$2,0,0,COUNTA('database'!$B:$B)-1,1)</definedName>
    <definedName name="telNum">'Application'!$B$12</definedName>
    <definedName name="telNum2">'Application'!$D$12</definedName>
    <definedName name="Time_Slot" localSheetId="2">OFFSET('[1]database'!$A$2,0,0,COUNTA('[1]database'!$A:$A)-1,1)</definedName>
    <definedName name="Time_Slot">OFFSET('database'!$A$2,0,0,COUNTA('database'!$A:$A)-1,1)</definedName>
    <definedName name="Z_91155C6D_44A7_41A2_A38A_342A97812654_.wvu.PrintArea" localSheetId="0" hidden="1">'Application'!$A$1:$T$121</definedName>
  </definedNames>
  <calcPr fullCalcOnLoad="1"/>
</workbook>
</file>

<file path=xl/comments6.xml><?xml version="1.0" encoding="utf-8"?>
<comments xmlns="http://schemas.openxmlformats.org/spreadsheetml/2006/main">
  <authors>
    <author>EA(DC)3</author>
  </authors>
  <commentList>
    <comment ref="E31" authorId="0">
      <text>
        <r>
          <rPr>
            <b/>
            <sz val="9"/>
            <rFont val="新細明體"/>
            <family val="1"/>
          </rPr>
          <t>EA(DC)3:</t>
        </r>
        <r>
          <rPr>
            <sz val="9"/>
            <rFont val="新細明體"/>
            <family val="1"/>
          </rPr>
          <t xml:space="preserve">
Uneditable variables
Define Name:
時段=Time_Slot
開始時間=Start_Time
結束時間=End_Time</t>
        </r>
      </text>
    </comment>
    <comment ref="J14" authorId="0">
      <text>
        <r>
          <rPr>
            <b/>
            <sz val="9"/>
            <rFont val="新細明體"/>
            <family val="1"/>
          </rPr>
          <t>EA(DC)3:</t>
        </r>
        <r>
          <rPr>
            <sz val="9"/>
            <rFont val="新細明體"/>
            <family val="1"/>
          </rPr>
          <t xml:space="preserve">
Editable variables
Define Name:
禮堂選項=CHCC_Hall
會議室選項=CHCC_Conference_Room
逢星期選項=Every_Day
星期選項=Day</t>
        </r>
      </text>
    </comment>
  </commentList>
</comments>
</file>

<file path=xl/sharedStrings.xml><?xml version="1.0" encoding="utf-8"?>
<sst xmlns="http://schemas.openxmlformats.org/spreadsheetml/2006/main" count="523" uniqueCount="333">
  <si>
    <t>Name of Community Hall/Centre</t>
  </si>
  <si>
    <t>Name of function</t>
  </si>
  <si>
    <t>活動名稱</t>
  </si>
  <si>
    <t>Objectives</t>
  </si>
  <si>
    <t>目的</t>
  </si>
  <si>
    <t>Target of service</t>
  </si>
  <si>
    <t>服務對象</t>
  </si>
  <si>
    <t>E.g 1</t>
  </si>
  <si>
    <t>例子一</t>
  </si>
  <si>
    <t>健康舞</t>
  </si>
  <si>
    <t>宣揚運動的重要</t>
  </si>
  <si>
    <t>婦女</t>
  </si>
  <si>
    <t>E.g 2</t>
  </si>
  <si>
    <t>例子二</t>
  </si>
  <si>
    <t>椅子</t>
  </si>
  <si>
    <t>編號</t>
  </si>
  <si>
    <t>Address :</t>
  </si>
  <si>
    <t>地址</t>
  </si>
  <si>
    <t>Tel. No.:</t>
  </si>
  <si>
    <t>電話</t>
  </si>
  <si>
    <t>傳真號碼</t>
  </si>
  <si>
    <t>聯絡人</t>
  </si>
  <si>
    <t>Date of Registration:</t>
  </si>
  <si>
    <t>機構註冊日期</t>
  </si>
  <si>
    <t>附註：</t>
  </si>
  <si>
    <t>一</t>
  </si>
  <si>
    <t>二</t>
  </si>
  <si>
    <t>三</t>
  </si>
  <si>
    <t>四</t>
  </si>
  <si>
    <t>五</t>
  </si>
  <si>
    <t>六</t>
  </si>
  <si>
    <t>2pm - 4pm</t>
  </si>
  <si>
    <t>抽籤</t>
  </si>
  <si>
    <t>次序</t>
  </si>
  <si>
    <t xml:space="preserve"> 編號</t>
  </si>
  <si>
    <t xml:space="preserve"> 地點</t>
  </si>
  <si>
    <t>禮堂(H)/會議室(C)</t>
  </si>
  <si>
    <t>團體</t>
  </si>
  <si>
    <t>團體編號</t>
  </si>
  <si>
    <t>日期</t>
  </si>
  <si>
    <t>逢星期</t>
  </si>
  <si>
    <t>開始</t>
  </si>
  <si>
    <t>完結</t>
  </si>
  <si>
    <t>時數</t>
  </si>
  <si>
    <t>活動</t>
  </si>
  <si>
    <t>Start</t>
  </si>
  <si>
    <t>End</t>
  </si>
  <si>
    <t>此頁內含資料程式，為確保資料正確，請勿更改！</t>
  </si>
  <si>
    <t>日</t>
  </si>
  <si>
    <t>團體地址一</t>
  </si>
  <si>
    <t>符合申請規定</t>
  </si>
  <si>
    <t>附註一(男女化妝間)</t>
  </si>
  <si>
    <t>附註二(其他例外時間)</t>
  </si>
  <si>
    <t>附註三（例外時間）</t>
  </si>
  <si>
    <t>附註四（致電日期）</t>
  </si>
  <si>
    <t>借用物資</t>
  </si>
  <si>
    <t>更改內容</t>
  </si>
  <si>
    <t>禮堂選項</t>
  </si>
  <si>
    <t>會議室選項</t>
  </si>
  <si>
    <t>逢星期選項</t>
  </si>
  <si>
    <t>星期選項</t>
  </si>
  <si>
    <t>開始時間</t>
  </si>
  <si>
    <t>結束時間</t>
  </si>
  <si>
    <t>時段</t>
  </si>
  <si>
    <t>9am - 11am</t>
  </si>
  <si>
    <t>Form Version:</t>
  </si>
  <si>
    <t>Date</t>
  </si>
  <si>
    <t>Signature</t>
  </si>
  <si>
    <t>日期：</t>
  </si>
  <si>
    <t>簽署：</t>
  </si>
  <si>
    <t>Official stamp of applicant</t>
  </si>
  <si>
    <t>* For applications to be submitted in person, applicants are required to write down his/ her names, sign and chop with your organzation's official stamp on this form. "</t>
  </si>
  <si>
    <t>(a6)申請六</t>
  </si>
  <si>
    <t>(a5)申請五</t>
  </si>
  <si>
    <t>(a4)申請四</t>
  </si>
  <si>
    <t>(a3)申請三</t>
  </si>
  <si>
    <t>(a2)申請二</t>
  </si>
  <si>
    <t>(a1)申請一</t>
  </si>
  <si>
    <t>Organization Code
編號</t>
  </si>
  <si>
    <t>English Name:</t>
  </si>
  <si>
    <t>英文名稱</t>
  </si>
  <si>
    <t>Chinese Name:</t>
  </si>
  <si>
    <t>中文名稱</t>
  </si>
  <si>
    <t>Organization Code:</t>
  </si>
  <si>
    <t>E-mail address:</t>
  </si>
  <si>
    <t>電郵</t>
  </si>
  <si>
    <t>1st Tel. No.:</t>
  </si>
  <si>
    <t>2nd Tel. No.:</t>
  </si>
  <si>
    <t>2號電話</t>
  </si>
  <si>
    <t>Fax No.:</t>
  </si>
  <si>
    <r>
      <t xml:space="preserve">**Remarks: The drawing lot exercise for applications for hall and conference room will be conducted separately. 
For organization applying for </t>
    </r>
    <r>
      <rPr>
        <b/>
        <sz val="10"/>
        <rFont val="Times New Roman"/>
        <family val="1"/>
      </rPr>
      <t>both the hall and conference room for one specific function</t>
    </r>
    <r>
      <rPr>
        <sz val="10"/>
        <rFont val="Times New Roman"/>
        <family val="1"/>
      </rPr>
      <t>, please select from the below options in order to enable further processing of the application.</t>
    </r>
  </si>
  <si>
    <r>
      <t>Note</t>
    </r>
    <r>
      <rPr>
        <sz val="10"/>
        <rFont val="Times New Roman"/>
        <family val="1"/>
      </rPr>
      <t>:</t>
    </r>
  </si>
  <si>
    <t>Section A 甲部</t>
  </si>
  <si>
    <t>1. Applicant 申請機構</t>
  </si>
  <si>
    <r>
      <t>**註：租用禮堂及會議室的申請會分開進行抽籤，如</t>
    </r>
    <r>
      <rPr>
        <b/>
        <sz val="10"/>
        <rFont val="Times New Roman"/>
        <family val="1"/>
      </rPr>
      <t>就單一活動同時申請租用禮堂及會議室</t>
    </r>
    <r>
      <rPr>
        <sz val="10"/>
        <rFont val="Times New Roman"/>
        <family val="1"/>
      </rPr>
      <t>，請填寫下列選項，否則或不獲處理。</t>
    </r>
  </si>
  <si>
    <t>Admission charges◎
Yes(Y)/No(N)</t>
  </si>
  <si>
    <t>社區會堂/
社區中心名稱</t>
  </si>
  <si>
    <t xml:space="preserve"> 化妝室
(男/女)
是(Y)/否(N)</t>
  </si>
  <si>
    <t>(__)月至(__)月逢星期</t>
  </si>
  <si>
    <t>Signature:
簽署</t>
  </si>
  <si>
    <t>Name:
姓名</t>
  </si>
  <si>
    <t>Position:
職位</t>
  </si>
  <si>
    <t>Date:
日期</t>
  </si>
  <si>
    <t>Contact Person:</t>
  </si>
  <si>
    <t>姓名：</t>
  </si>
  <si>
    <t>申請機構的正式印鑑：</t>
  </si>
  <si>
    <t>(English)(英文)</t>
  </si>
  <si>
    <t>Excel Form Version Number:</t>
  </si>
  <si>
    <t>Excel版本號:</t>
  </si>
  <si>
    <t>瀝源社區會堂</t>
  </si>
  <si>
    <t>禾輋社區會堂</t>
  </si>
  <si>
    <t>沙角社區會堂</t>
  </si>
  <si>
    <t>新田圍社區會堂</t>
  </si>
  <si>
    <t>博康社區會堂</t>
  </si>
  <si>
    <t>秦石社區會堂</t>
  </si>
  <si>
    <t>廣源社區會堂</t>
  </si>
  <si>
    <t>隆亨社區中心</t>
  </si>
  <si>
    <t>恒安社區中心</t>
  </si>
  <si>
    <t>顯徑鄰里社區中心</t>
  </si>
  <si>
    <t>利安社區會堂</t>
  </si>
  <si>
    <t>美田社區會堂</t>
  </si>
  <si>
    <t>沙田鄰里活動中心</t>
  </si>
  <si>
    <t>瀝源社區會堂</t>
  </si>
  <si>
    <t>禾輋社區會堂</t>
  </si>
  <si>
    <t>沙角社區會堂</t>
  </si>
  <si>
    <t>新田圍社區會堂</t>
  </si>
  <si>
    <t>博康社區會堂</t>
  </si>
  <si>
    <t>秦石社區會堂</t>
  </si>
  <si>
    <t>廣源社區會堂</t>
  </si>
  <si>
    <t>隆亨社區中心</t>
  </si>
  <si>
    <t>恒安社區中心</t>
  </si>
  <si>
    <t>顯徑鄰里社區中心</t>
  </si>
  <si>
    <t>利安社區會堂</t>
  </si>
  <si>
    <t>美田社區會堂</t>
  </si>
  <si>
    <t>Adminission Charges</t>
  </si>
  <si>
    <t>Expenditure 支出</t>
  </si>
  <si>
    <t>Amount Chargeable Per Head</t>
  </si>
  <si>
    <t>Sub-Total
總和</t>
  </si>
  <si>
    <t>Payments to tutors
導師收費</t>
  </si>
  <si>
    <t>Stationeries and Printing
文具及印刷</t>
  </si>
  <si>
    <t>001</t>
  </si>
  <si>
    <t>002</t>
  </si>
  <si>
    <t>003</t>
  </si>
  <si>
    <t>004</t>
  </si>
  <si>
    <t>005</t>
  </si>
  <si>
    <t>006</t>
  </si>
  <si>
    <t>7am - 9am</t>
  </si>
  <si>
    <t>7am</t>
  </si>
  <si>
    <t>8am</t>
  </si>
  <si>
    <t>9am - 11am</t>
  </si>
  <si>
    <t>9am</t>
  </si>
  <si>
    <t>11am - 1pm</t>
  </si>
  <si>
    <t>10am</t>
  </si>
  <si>
    <t>2pm - 4pm</t>
  </si>
  <si>
    <t>11am</t>
  </si>
  <si>
    <t>4pm - 6pm</t>
  </si>
  <si>
    <t>12noon</t>
  </si>
  <si>
    <t>6pm - 8pm</t>
  </si>
  <si>
    <t>1pm</t>
  </si>
  <si>
    <t>8pm - 10pm</t>
  </si>
  <si>
    <t>2pm</t>
  </si>
  <si>
    <t>3pm</t>
  </si>
  <si>
    <t>4pm</t>
  </si>
  <si>
    <t>5pm</t>
  </si>
  <si>
    <t>6pm</t>
  </si>
  <si>
    <t>7pm</t>
  </si>
  <si>
    <t>8pm</t>
  </si>
  <si>
    <t>9pm</t>
  </si>
  <si>
    <t>10pm</t>
  </si>
  <si>
    <t>如機構屬首次提交申請，請透過親身、郵寄、或電郵方式提交機構的註冊證明文件，如公司註冊證書、社團註冊證明書及註冊的會章等。
[地址: 新界沙田上禾輋路一號沙田政府合署四樓沙田民政事務處社區發展部; 電郵: stdoch@had.gov.hk]</t>
  </si>
  <si>
    <t>[Address: Community Affairs Division, Sha Tin District Office, 4/F, Sha Tin Government Offices, 1 Sheung Wo Che Road, Sha Tin, New Territories; Email: stdoch@had.gov.hk]</t>
  </si>
  <si>
    <t>This form is only designated for application of partitioned hall and conference room of Yuen Chau Kok Community Hall.</t>
  </si>
  <si>
    <t>此表格只適用於申請圓洲角社區會堂有分間安排的時段。</t>
  </si>
  <si>
    <t>APPLICATION FOR USE OF FACILITIES IN YUEN CHAU KOK COMMUNITY HALL</t>
  </si>
  <si>
    <t>專屬圓洲角社區會堂的申請表</t>
  </si>
  <si>
    <t>If organizations are submitting application for the first time, please submit registration documents (such as the certificate of registration of society, registered constitution etc.) in person, by post or by email.</t>
  </si>
  <si>
    <t>007</t>
  </si>
  <si>
    <t>008</t>
  </si>
  <si>
    <t>Name of Applicants(Code):</t>
  </si>
  <si>
    <t>申請團體名稱(編號)</t>
  </si>
  <si>
    <t>Date of function
(If only apply for several days, please specify the dates)</t>
  </si>
  <si>
    <t xml:space="preserve">Time
</t>
  </si>
  <si>
    <t>Estimated No. of participants</t>
  </si>
  <si>
    <t>Air-Conditioning
Yes(Y)/No(N)</t>
  </si>
  <si>
    <t>Dressing Rooms (M/F)
Yes(Y)/No(N)</t>
  </si>
  <si>
    <t>Other facilities, please specify#</t>
  </si>
  <si>
    <t>Apply for exemption from payment</t>
  </si>
  <si>
    <t>活動日期
(如只申請部分日子，請標明日期)</t>
  </si>
  <si>
    <t xml:space="preserve">時段
</t>
  </si>
  <si>
    <t>目的</t>
  </si>
  <si>
    <t>預計
參加人數</t>
  </si>
  <si>
    <t>收費◎
是(Y)/否(N)</t>
  </si>
  <si>
    <t>合/協辦團體* 是(Y)/否(N)</t>
  </si>
  <si>
    <t xml:space="preserve">申請豁免收費
是(Y)/否(N) </t>
  </si>
  <si>
    <t>圓洲角社區會堂</t>
  </si>
  <si>
    <t xml:space="preserve">      12/05/2017,19/05/2017</t>
  </si>
  <si>
    <t>Y</t>
  </si>
  <si>
    <t>/</t>
  </si>
  <si>
    <t>N</t>
  </si>
  <si>
    <t>五</t>
  </si>
  <si>
    <t>日期：</t>
  </si>
  <si>
    <t>粵劇表演</t>
  </si>
  <si>
    <t>推廣粵劇文化</t>
  </si>
  <si>
    <t>長者</t>
  </si>
  <si>
    <t>(a1)App. 1</t>
  </si>
  <si>
    <t>(a2)App. 2</t>
  </si>
  <si>
    <t>(a3)App. 3</t>
  </si>
  <si>
    <t>(a4)App. 4</t>
  </si>
  <si>
    <t>(a5)App. 5</t>
  </si>
  <si>
    <t>(a6)App. 6</t>
  </si>
  <si>
    <t>(b1)App. 1</t>
  </si>
  <si>
    <t>(b2)App. 2</t>
  </si>
  <si>
    <t>(b3)App. 3</t>
  </si>
  <si>
    <t>(b4)App. 4</t>
  </si>
  <si>
    <t>(b5)App. 5</t>
  </si>
  <si>
    <t>(b6)App. 6</t>
  </si>
  <si>
    <t>Official stamp of applicant</t>
  </si>
  <si>
    <t>申請機構的正式印鑑</t>
  </si>
  <si>
    <r>
      <t xml:space="preserve">Estimates of Financial Budget </t>
    </r>
    <r>
      <rPr>
        <b/>
        <sz val="14"/>
        <color indexed="8"/>
        <rFont val="細明體"/>
        <family val="3"/>
      </rPr>
      <t>收支預算表</t>
    </r>
  </si>
  <si>
    <t>Income  收 入</t>
  </si>
  <si>
    <t>Balance 
結餘</t>
  </si>
  <si>
    <t>Others
其他</t>
  </si>
  <si>
    <t>Miscellaneous
雜項</t>
  </si>
  <si>
    <t>Sub-Total
總和</t>
  </si>
  <si>
    <t>(a1)App. 1</t>
  </si>
  <si>
    <t>(a2)App. 2</t>
  </si>
  <si>
    <t>(a3)App. 3</t>
  </si>
  <si>
    <t>(a4)App. 4</t>
  </si>
  <si>
    <t>(a5)App. 5</t>
  </si>
  <si>
    <t>(b1)App. 1</t>
  </si>
  <si>
    <t>(b1)申請一</t>
  </si>
  <si>
    <t>Name</t>
  </si>
  <si>
    <t>簽署：</t>
  </si>
  <si>
    <t>Signature</t>
  </si>
  <si>
    <t>日期：</t>
  </si>
  <si>
    <t>Date</t>
  </si>
  <si>
    <t>(b2)App. 2</t>
  </si>
  <si>
    <r>
      <t>(</t>
    </r>
    <r>
      <rPr>
        <sz val="10"/>
        <color indexed="8"/>
        <rFont val="Times New Roman"/>
        <family val="1"/>
      </rPr>
      <t>b</t>
    </r>
    <r>
      <rPr>
        <sz val="10"/>
        <rFont val="Times New Roman"/>
        <family val="1"/>
      </rPr>
      <t>2</t>
    </r>
    <r>
      <rPr>
        <sz val="10"/>
        <color indexed="8"/>
        <rFont val="Times New Roman"/>
        <family val="1"/>
      </rPr>
      <t>)</t>
    </r>
    <r>
      <rPr>
        <sz val="10"/>
        <rFont val="Times New Roman"/>
        <family val="1"/>
      </rPr>
      <t>申請二</t>
    </r>
  </si>
  <si>
    <t>(b3)App. 3</t>
  </si>
  <si>
    <r>
      <t>(</t>
    </r>
    <r>
      <rPr>
        <sz val="10"/>
        <color indexed="8"/>
        <rFont val="Times New Roman"/>
        <family val="1"/>
      </rPr>
      <t>b</t>
    </r>
    <r>
      <rPr>
        <sz val="10"/>
        <rFont val="Times New Roman"/>
        <family val="1"/>
      </rPr>
      <t>3</t>
    </r>
    <r>
      <rPr>
        <sz val="10"/>
        <color indexed="8"/>
        <rFont val="Times New Roman"/>
        <family val="1"/>
      </rPr>
      <t>)</t>
    </r>
    <r>
      <rPr>
        <sz val="10"/>
        <rFont val="Times New Roman"/>
        <family val="1"/>
      </rPr>
      <t>申請三</t>
    </r>
  </si>
  <si>
    <t>(b4)App. 4</t>
  </si>
  <si>
    <r>
      <t>(</t>
    </r>
    <r>
      <rPr>
        <sz val="10"/>
        <color indexed="8"/>
        <rFont val="Times New Roman"/>
        <family val="1"/>
      </rPr>
      <t>b</t>
    </r>
    <r>
      <rPr>
        <sz val="10"/>
        <rFont val="Times New Roman"/>
        <family val="1"/>
      </rPr>
      <t>4</t>
    </r>
    <r>
      <rPr>
        <sz val="10"/>
        <color indexed="8"/>
        <rFont val="Times New Roman"/>
        <family val="1"/>
      </rPr>
      <t>)</t>
    </r>
    <r>
      <rPr>
        <sz val="10"/>
        <rFont val="Times New Roman"/>
        <family val="1"/>
      </rPr>
      <t>申請四</t>
    </r>
  </si>
  <si>
    <t>(b5)App. 5</t>
  </si>
  <si>
    <r>
      <t>(</t>
    </r>
    <r>
      <rPr>
        <sz val="10"/>
        <color indexed="8"/>
        <rFont val="Times New Roman"/>
        <family val="1"/>
      </rPr>
      <t>b</t>
    </r>
    <r>
      <rPr>
        <sz val="10"/>
        <rFont val="Times New Roman"/>
        <family val="1"/>
      </rPr>
      <t>5</t>
    </r>
    <r>
      <rPr>
        <sz val="10"/>
        <color indexed="8"/>
        <rFont val="Times New Roman"/>
        <family val="1"/>
      </rPr>
      <t>)</t>
    </r>
    <r>
      <rPr>
        <sz val="10"/>
        <rFont val="Times New Roman"/>
        <family val="1"/>
      </rPr>
      <t>申請五</t>
    </r>
  </si>
  <si>
    <t>(b6)App. 6</t>
  </si>
  <si>
    <r>
      <t>(</t>
    </r>
    <r>
      <rPr>
        <sz val="10"/>
        <color indexed="8"/>
        <rFont val="Times New Roman"/>
        <family val="1"/>
      </rPr>
      <t>b</t>
    </r>
    <r>
      <rPr>
        <sz val="10"/>
        <rFont val="Times New Roman"/>
        <family val="1"/>
      </rPr>
      <t>6</t>
    </r>
    <r>
      <rPr>
        <sz val="10"/>
        <color indexed="8"/>
        <rFont val="Times New Roman"/>
        <family val="1"/>
      </rPr>
      <t>)</t>
    </r>
    <r>
      <rPr>
        <sz val="10"/>
        <rFont val="Times New Roman"/>
        <family val="1"/>
      </rPr>
      <t>申請六</t>
    </r>
  </si>
  <si>
    <t>(a6)App. 6</t>
  </si>
  <si>
    <t>Hall A</t>
  </si>
  <si>
    <t>Hall B</t>
  </si>
  <si>
    <t>(a1)App. 1
(a1)申請一</t>
  </si>
  <si>
    <t>(a2)App. 2
(a2)申請二</t>
  </si>
  <si>
    <t>(a3)App. 3
(a3)申請三</t>
  </si>
  <si>
    <t>(a4)App. 4
(a4)申請四</t>
  </si>
  <si>
    <t>(a5)App. 5
(a5)申請五</t>
  </si>
  <si>
    <t>(a6)App. 6
(a6)申請六</t>
  </si>
  <si>
    <t>(b1)App. 1
(b1)申請一</t>
  </si>
  <si>
    <t>(b2)App. 2
(b2)申請二</t>
  </si>
  <si>
    <t>(b3)App. 3
(b3)申請三</t>
  </si>
  <si>
    <t>(b4)App. 4
(b4)申請四</t>
  </si>
  <si>
    <t>(b5)App. 5
(b5)申請五</t>
  </si>
  <si>
    <t>(b6)App. 6
(b6)申請六</t>
  </si>
  <si>
    <t>Name
名稱</t>
  </si>
  <si>
    <t>Address
地址</t>
  </si>
  <si>
    <t>Fax.No
傳真</t>
  </si>
  <si>
    <t>Tel.No
電話</t>
  </si>
  <si>
    <t>(Chinese)(中文)</t>
  </si>
  <si>
    <t>Name</t>
  </si>
  <si>
    <t>Any Joint organizer/Co-organizer* Yes(Y)/No(N)</t>
  </si>
  <si>
    <r>
      <t xml:space="preserve">Charges to participants
</t>
    </r>
    <r>
      <rPr>
        <b/>
        <sz val="10"/>
        <color indexed="8"/>
        <rFont val="細明體"/>
        <family val="3"/>
      </rPr>
      <t>參加者收費</t>
    </r>
  </si>
  <si>
    <r>
      <t xml:space="preserve">Others
</t>
    </r>
    <r>
      <rPr>
        <b/>
        <sz val="10"/>
        <color indexed="8"/>
        <rFont val="細明體"/>
        <family val="3"/>
      </rPr>
      <t>其他</t>
    </r>
    <r>
      <rPr>
        <b/>
        <sz val="10"/>
        <color indexed="8"/>
        <rFont val="Times New Roman"/>
        <family val="1"/>
      </rPr>
      <t xml:space="preserve">/
Charges to Audience
</t>
    </r>
    <r>
      <rPr>
        <b/>
        <sz val="10"/>
        <color indexed="8"/>
        <rFont val="細明體"/>
        <family val="3"/>
      </rPr>
      <t>觀眾收費</t>
    </r>
  </si>
  <si>
    <r>
      <t xml:space="preserve">Nature of Joint/Co-organizer
</t>
    </r>
    <r>
      <rPr>
        <b/>
        <sz val="10"/>
        <color indexed="8"/>
        <rFont val="細明體"/>
        <family val="3"/>
      </rPr>
      <t>團體性質</t>
    </r>
  </si>
  <si>
    <r>
      <t xml:space="preserve">Joint / Co-organizer Details </t>
    </r>
    <r>
      <rPr>
        <b/>
        <sz val="14"/>
        <color indexed="8"/>
        <rFont val="細明體"/>
        <family val="3"/>
      </rPr>
      <t>合</t>
    </r>
    <r>
      <rPr>
        <b/>
        <sz val="14"/>
        <color indexed="8"/>
        <rFont val="Times New Roman"/>
        <family val="1"/>
      </rPr>
      <t>/</t>
    </r>
    <r>
      <rPr>
        <b/>
        <sz val="14"/>
        <color indexed="8"/>
        <rFont val="細明體"/>
        <family val="3"/>
      </rPr>
      <t>協辦機構團體資料表</t>
    </r>
  </si>
  <si>
    <t>(b) 9 a.m. to 11 a.m. 上午9時至11時</t>
  </si>
  <si>
    <t>(c) 11 a.m. to 1 p.m. 上午11時至下午1時</t>
  </si>
  <si>
    <t>(d) 2 p.m. to 4 p.m. 下午2時至4時</t>
  </si>
  <si>
    <t>(e) 4 p.m. to 6 p.m. 下午4時至6時</t>
  </si>
  <si>
    <t>(f) 6 p.m. to 8 p.m. 下午6時至晚上8時</t>
  </si>
  <si>
    <t>(g) 8 p.m. to 10 p.m. 晚上8時至10時</t>
  </si>
  <si>
    <r>
      <t>附註</t>
    </r>
    <r>
      <rPr>
        <sz val="10"/>
        <rFont val="細明體"/>
        <family val="3"/>
      </rPr>
      <t>：</t>
    </r>
  </si>
  <si>
    <t>Y</t>
  </si>
  <si>
    <t>N</t>
  </si>
  <si>
    <t>Any Joint organizer/Co-organizer* Yes(Y)/No(N)</t>
  </si>
  <si>
    <t>If a venue cannot be divided into two parts due to failure of the folding partitions, please indicate whether you would like to share the venue with the user in Venue B @
 Yes(Y)/No(N)</t>
  </si>
  <si>
    <t>If a venue cannot be divided into two parts due to failure of the folding partitions, please indicate whether you would like to share the venue with the user in Venue A @
 Yes(Y)/No(N)</t>
  </si>
  <si>
    <t>2. The applicant hereby declares that the applicant belongs to the following group of organization:  (Please select one option only)</t>
  </si>
  <si>
    <t xml:space="preserve"> 申請機構明白如申請豁免收費，申請機構及其合/協辦機構(如有)必須符合豁免收費條件，並且不可從活動獲取收益。</t>
  </si>
  <si>
    <r>
      <t xml:space="preserve">a. </t>
    </r>
    <r>
      <rPr>
        <b/>
        <sz val="10"/>
        <rFont val="細明體"/>
        <family val="3"/>
      </rPr>
      <t>只獲批禮堂</t>
    </r>
    <r>
      <rPr>
        <sz val="10"/>
        <rFont val="細明體"/>
        <family val="3"/>
      </rPr>
      <t>，不獲批會議室，是否會繼續使用：</t>
    </r>
    <r>
      <rPr>
        <sz val="10"/>
        <rFont val="Times New Roman"/>
        <family val="1"/>
      </rPr>
      <t xml:space="preserve"> 
       If </t>
    </r>
    <r>
      <rPr>
        <b/>
        <sz val="10"/>
        <rFont val="Times New Roman"/>
        <family val="1"/>
      </rPr>
      <t>only the hall is allocated</t>
    </r>
    <r>
      <rPr>
        <sz val="10"/>
        <rFont val="Times New Roman"/>
        <family val="1"/>
      </rPr>
      <t xml:space="preserve">, the applicant will continue to use the venue: </t>
    </r>
  </si>
  <si>
    <r>
      <t>1</t>
    </r>
    <r>
      <rPr>
        <sz val="11"/>
        <rFont val="細明體"/>
        <family val="3"/>
      </rPr>
      <t>號電話</t>
    </r>
  </si>
  <si>
    <r>
      <t xml:space="preserve">    </t>
    </r>
    <r>
      <rPr>
        <sz val="11"/>
        <rFont val="細明體"/>
        <family val="3"/>
      </rPr>
      <t>申請機構現謹聲明，申請機構屬於以下團體：</t>
    </r>
    <r>
      <rPr>
        <sz val="11"/>
        <rFont val="Times New Roman"/>
        <family val="1"/>
      </rPr>
      <t>(</t>
    </r>
    <r>
      <rPr>
        <sz val="11"/>
        <rFont val="細明體"/>
        <family val="3"/>
      </rPr>
      <t>只可選擇一項</t>
    </r>
    <r>
      <rPr>
        <sz val="11"/>
        <rFont val="Times New Roman"/>
        <family val="1"/>
      </rPr>
      <t>)</t>
    </r>
  </si>
  <si>
    <r>
      <t xml:space="preserve">b. </t>
    </r>
    <r>
      <rPr>
        <b/>
        <sz val="10"/>
        <rFont val="細明體"/>
        <family val="3"/>
      </rPr>
      <t>只獲批會議室</t>
    </r>
    <r>
      <rPr>
        <sz val="10"/>
        <rFont val="細明體"/>
        <family val="3"/>
      </rPr>
      <t xml:space="preserve">，不獲批禮堂，是否會繼續使用：
</t>
    </r>
    <r>
      <rPr>
        <sz val="10"/>
        <rFont val="Times New Roman"/>
        <family val="1"/>
      </rPr>
      <t xml:space="preserve">       If </t>
    </r>
    <r>
      <rPr>
        <b/>
        <sz val="10"/>
        <rFont val="Times New Roman"/>
        <family val="1"/>
      </rPr>
      <t>only the conference room is allocated</t>
    </r>
    <r>
      <rPr>
        <sz val="10"/>
        <rFont val="Times New Roman"/>
        <family val="1"/>
      </rPr>
      <t xml:space="preserve">, the applicant will continue to use the venue: </t>
    </r>
  </si>
  <si>
    <r>
      <t>申請表</t>
    </r>
    <r>
      <rPr>
        <sz val="10"/>
        <rFont val="Times New Roman"/>
        <family val="1"/>
      </rPr>
      <t>(</t>
    </r>
    <r>
      <rPr>
        <sz val="10"/>
        <rFont val="細明體"/>
        <family val="3"/>
      </rPr>
      <t>修訂於二零二三年二月</t>
    </r>
    <r>
      <rPr>
        <sz val="10"/>
        <rFont val="Times New Roman"/>
        <family val="1"/>
      </rPr>
      <t>)     Application Form (revised in February 2023)</t>
    </r>
  </si>
  <si>
    <r>
      <t xml:space="preserve">(a) 7 a.m. to 9 a.m. </t>
    </r>
    <r>
      <rPr>
        <b/>
        <sz val="12"/>
        <rFont val="細明體"/>
        <family val="3"/>
      </rPr>
      <t>上午</t>
    </r>
    <r>
      <rPr>
        <b/>
        <sz val="12"/>
        <rFont val="Times New Roman"/>
        <family val="1"/>
      </rPr>
      <t>7</t>
    </r>
    <r>
      <rPr>
        <b/>
        <sz val="12"/>
        <rFont val="細明體"/>
        <family val="3"/>
      </rPr>
      <t>時至</t>
    </r>
    <r>
      <rPr>
        <b/>
        <sz val="12"/>
        <rFont val="Times New Roman"/>
        <family val="1"/>
      </rPr>
      <t>9</t>
    </r>
    <r>
      <rPr>
        <b/>
        <sz val="12"/>
        <rFont val="細明體"/>
        <family val="3"/>
      </rPr>
      <t>時</t>
    </r>
  </si>
  <si>
    <r>
      <rPr>
        <sz val="11"/>
        <rFont val="細明體"/>
        <family val="3"/>
      </rPr>
      <t>空調
是</t>
    </r>
    <r>
      <rPr>
        <sz val="11"/>
        <rFont val="Times New Roman"/>
        <family val="1"/>
      </rPr>
      <t>(Y)/</t>
    </r>
    <r>
      <rPr>
        <sz val="11"/>
        <rFont val="細明體"/>
        <family val="3"/>
      </rPr>
      <t>否</t>
    </r>
    <r>
      <rPr>
        <sz val="11"/>
        <rFont val="Times New Roman"/>
        <family val="1"/>
      </rPr>
      <t>(N)</t>
    </r>
  </si>
  <si>
    <r>
      <rPr>
        <sz val="11"/>
        <rFont val="細明體"/>
        <family val="3"/>
      </rPr>
      <t>其他設施</t>
    </r>
    <r>
      <rPr>
        <sz val="11"/>
        <rFont val="Times New Roman"/>
        <family val="1"/>
      </rPr>
      <t xml:space="preserve"># / </t>
    </r>
    <r>
      <rPr>
        <sz val="11"/>
        <rFont val="細明體"/>
        <family val="3"/>
      </rPr>
      <t>備註</t>
    </r>
  </si>
  <si>
    <r>
      <rPr>
        <sz val="11"/>
        <rFont val="細明體"/>
        <family val="3"/>
      </rPr>
      <t>收費◎
是</t>
    </r>
    <r>
      <rPr>
        <sz val="11"/>
        <rFont val="Times New Roman"/>
        <family val="1"/>
      </rPr>
      <t>(Y)/</t>
    </r>
    <r>
      <rPr>
        <sz val="11"/>
        <rFont val="細明體"/>
        <family val="3"/>
      </rPr>
      <t>否</t>
    </r>
    <r>
      <rPr>
        <sz val="11"/>
        <rFont val="Times New Roman"/>
        <family val="1"/>
      </rPr>
      <t>(N)</t>
    </r>
  </si>
  <si>
    <r>
      <t>(</t>
    </r>
    <r>
      <rPr>
        <b/>
        <u val="single"/>
        <sz val="14"/>
        <rFont val="Times New Roman"/>
        <family val="1"/>
      </rPr>
      <t xml:space="preserve"> 5 </t>
    </r>
    <r>
      <rPr>
        <b/>
        <sz val="14"/>
        <rFont val="Times New Roman"/>
        <family val="1"/>
      </rPr>
      <t>)</t>
    </r>
    <r>
      <rPr>
        <b/>
        <sz val="14"/>
        <rFont val="細明體"/>
        <family val="3"/>
      </rPr>
      <t>月至</t>
    </r>
    <r>
      <rPr>
        <b/>
        <sz val="14"/>
        <rFont val="Times New Roman"/>
        <family val="1"/>
      </rPr>
      <t>(</t>
    </r>
    <r>
      <rPr>
        <b/>
        <u val="single"/>
        <sz val="14"/>
        <rFont val="Times New Roman"/>
        <family val="1"/>
      </rPr>
      <t xml:space="preserve"> 5 </t>
    </r>
    <r>
      <rPr>
        <b/>
        <sz val="14"/>
        <rFont val="Times New Roman"/>
        <family val="1"/>
      </rPr>
      <t>)</t>
    </r>
    <r>
      <rPr>
        <b/>
        <sz val="14"/>
        <rFont val="細明體"/>
        <family val="3"/>
      </rPr>
      <t>月逢星期</t>
    </r>
  </si>
  <si>
    <r>
      <t>(</t>
    </r>
    <r>
      <rPr>
        <b/>
        <u val="single"/>
        <sz val="14"/>
        <rFont val="Times New Roman"/>
        <family val="1"/>
      </rPr>
      <t xml:space="preserve"> 6 </t>
    </r>
    <r>
      <rPr>
        <b/>
        <sz val="14"/>
        <rFont val="Times New Roman"/>
        <family val="1"/>
      </rPr>
      <t>)</t>
    </r>
    <r>
      <rPr>
        <b/>
        <sz val="14"/>
        <rFont val="細明體"/>
        <family val="3"/>
      </rPr>
      <t>月至</t>
    </r>
    <r>
      <rPr>
        <b/>
        <sz val="14"/>
        <rFont val="Times New Roman"/>
        <family val="1"/>
      </rPr>
      <t>(</t>
    </r>
    <r>
      <rPr>
        <b/>
        <u val="single"/>
        <sz val="14"/>
        <rFont val="Times New Roman"/>
        <family val="1"/>
      </rPr>
      <t xml:space="preserve"> 6 </t>
    </r>
    <r>
      <rPr>
        <b/>
        <sz val="14"/>
        <rFont val="Times New Roman"/>
        <family val="1"/>
      </rPr>
      <t>)</t>
    </r>
    <r>
      <rPr>
        <b/>
        <sz val="14"/>
        <rFont val="細明體"/>
        <family val="3"/>
      </rPr>
      <t>月逢星期</t>
    </r>
  </si>
  <si>
    <r>
      <t>(__)</t>
    </r>
    <r>
      <rPr>
        <sz val="14"/>
        <rFont val="細明體"/>
        <family val="3"/>
      </rPr>
      <t>月至</t>
    </r>
    <r>
      <rPr>
        <sz val="14"/>
        <rFont val="Times New Roman"/>
        <family val="1"/>
      </rPr>
      <t>(__)</t>
    </r>
    <r>
      <rPr>
        <sz val="14"/>
        <rFont val="細明體"/>
        <family val="3"/>
      </rPr>
      <t>月逢星期</t>
    </r>
  </si>
  <si>
    <r>
      <t xml:space="preserve"># </t>
    </r>
    <r>
      <rPr>
        <sz val="12"/>
        <rFont val="細明體"/>
        <family val="3"/>
      </rPr>
      <t>社區中心</t>
    </r>
    <r>
      <rPr>
        <sz val="12"/>
        <rFont val="Times New Roman"/>
        <family val="1"/>
      </rPr>
      <t>/</t>
    </r>
    <r>
      <rPr>
        <sz val="12"/>
        <rFont val="細明體"/>
        <family val="3"/>
      </rPr>
      <t xml:space="preserve">會堂內的舞台照明設備只供話劇或進行任何其他種類的表演使用。如需借用設備，請填妥並遞交上載於民政事務總署網站的借用舞台照明設備申請表。
</t>
    </r>
    <r>
      <rPr>
        <sz val="12"/>
        <rFont val="Times New Roman"/>
        <family val="1"/>
      </rPr>
      <t>Stage lighting equipment in the Community Centres / Halls is for the staging of drama or any other kinds of performance. If the equipment is required, please complete and submit the Application Form available on the website of Home Affairs Department.</t>
    </r>
  </si>
  <si>
    <r>
      <rPr>
        <sz val="11"/>
        <rFont val="細明體"/>
        <family val="3"/>
      </rPr>
      <t>如因摺疊式隔板故障而未能將場地分隔，你是否願意與於同一時段內與租用場地</t>
    </r>
    <r>
      <rPr>
        <sz val="11"/>
        <rFont val="Times New Roman"/>
        <family val="1"/>
      </rPr>
      <t>A</t>
    </r>
    <r>
      <rPr>
        <sz val="11"/>
        <rFont val="細明體"/>
        <family val="3"/>
      </rPr>
      <t>的團體</t>
    </r>
    <r>
      <rPr>
        <sz val="11"/>
        <rFont val="Times New Roman"/>
        <family val="1"/>
      </rPr>
      <t>/</t>
    </r>
    <r>
      <rPr>
        <sz val="11"/>
        <rFont val="細明體"/>
        <family val="3"/>
      </rPr>
      <t>機構一同使用場地</t>
    </r>
    <r>
      <rPr>
        <sz val="11"/>
        <rFont val="Times New Roman"/>
        <family val="1"/>
      </rPr>
      <t xml:space="preserve"> @</t>
    </r>
    <r>
      <rPr>
        <sz val="11"/>
        <rFont val="細明體"/>
        <family val="3"/>
      </rPr>
      <t xml:space="preserve">
是</t>
    </r>
    <r>
      <rPr>
        <sz val="11"/>
        <rFont val="Times New Roman"/>
        <family val="1"/>
      </rPr>
      <t>(Y)/</t>
    </r>
    <r>
      <rPr>
        <sz val="11"/>
        <rFont val="細明體"/>
        <family val="3"/>
      </rPr>
      <t>否</t>
    </r>
    <r>
      <rPr>
        <sz val="11"/>
        <rFont val="Times New Roman"/>
        <family val="1"/>
      </rPr>
      <t>(N)</t>
    </r>
  </si>
  <si>
    <r>
      <t>(b1)</t>
    </r>
    <r>
      <rPr>
        <sz val="12"/>
        <rFont val="細明體"/>
        <family val="3"/>
      </rPr>
      <t>申請一</t>
    </r>
  </si>
  <si>
    <r>
      <t>(b2)</t>
    </r>
    <r>
      <rPr>
        <sz val="12"/>
        <rFont val="細明體"/>
        <family val="3"/>
      </rPr>
      <t>申請二</t>
    </r>
  </si>
  <si>
    <r>
      <t>(b3)</t>
    </r>
    <r>
      <rPr>
        <sz val="12"/>
        <rFont val="細明體"/>
        <family val="3"/>
      </rPr>
      <t>申請三</t>
    </r>
  </si>
  <si>
    <r>
      <t>(b4)</t>
    </r>
    <r>
      <rPr>
        <sz val="12"/>
        <rFont val="細明體"/>
        <family val="3"/>
      </rPr>
      <t>申請四</t>
    </r>
  </si>
  <si>
    <r>
      <t>(b5)</t>
    </r>
    <r>
      <rPr>
        <sz val="12"/>
        <rFont val="細明體"/>
        <family val="3"/>
      </rPr>
      <t>申請五</t>
    </r>
  </si>
  <si>
    <r>
      <t>(b6)</t>
    </r>
    <r>
      <rPr>
        <sz val="12"/>
        <rFont val="細明體"/>
        <family val="3"/>
      </rPr>
      <t>申請六</t>
    </r>
  </si>
  <si>
    <r>
      <t>*</t>
    </r>
    <r>
      <rPr>
        <u val="single"/>
        <sz val="12"/>
        <rFont val="細明體"/>
        <family val="3"/>
      </rPr>
      <t>如有合</t>
    </r>
    <r>
      <rPr>
        <u val="single"/>
        <sz val="12"/>
        <rFont val="Times New Roman"/>
        <family val="1"/>
      </rPr>
      <t>/</t>
    </r>
    <r>
      <rPr>
        <u val="single"/>
        <sz val="12"/>
        <rFont val="細明體"/>
        <family val="3"/>
      </rPr>
      <t>協辦團體，請說明團體的性質</t>
    </r>
    <r>
      <rPr>
        <u val="single"/>
        <sz val="12"/>
        <rFont val="Times New Roman"/>
        <family val="1"/>
      </rPr>
      <t>(</t>
    </r>
    <r>
      <rPr>
        <u val="single"/>
        <sz val="12"/>
        <rFont val="細明體"/>
        <family val="3"/>
      </rPr>
      <t>請參考夾附的合</t>
    </r>
    <r>
      <rPr>
        <u val="single"/>
        <sz val="12"/>
        <rFont val="Times New Roman"/>
        <family val="1"/>
      </rPr>
      <t>/</t>
    </r>
    <r>
      <rPr>
        <u val="single"/>
        <sz val="12"/>
        <rFont val="細明體"/>
        <family val="3"/>
      </rPr>
      <t>協辦團體資料表</t>
    </r>
    <r>
      <rPr>
        <u val="single"/>
        <sz val="12"/>
        <rFont val="Times New Roman"/>
        <family val="1"/>
      </rPr>
      <t>)</t>
    </r>
    <r>
      <rPr>
        <u val="single"/>
        <sz val="12"/>
        <rFont val="細明體"/>
        <family val="3"/>
      </rPr>
      <t>，每個活動需提供獨立合</t>
    </r>
    <r>
      <rPr>
        <u val="single"/>
        <sz val="12"/>
        <rFont val="Times New Roman"/>
        <family val="1"/>
      </rPr>
      <t>/</t>
    </r>
    <r>
      <rPr>
        <u val="single"/>
        <sz val="12"/>
        <rFont val="細明體"/>
        <family val="3"/>
      </rPr>
      <t xml:space="preserve">協辦團體資料表。
</t>
    </r>
    <r>
      <rPr>
        <u val="single"/>
        <sz val="12"/>
        <rFont val="Times New Roman"/>
        <family val="1"/>
      </rPr>
      <t>Please specify the nature of joint/co-organizer (Please refer to the attached sample of the nature of co-organizer). Please fill in individual co-organizer's status for each activity in tab "Co-organizer".</t>
    </r>
  </si>
  <si>
    <r>
      <t xml:space="preserve"># </t>
    </r>
    <r>
      <rPr>
        <sz val="12"/>
        <rFont val="細明體"/>
        <family val="3"/>
      </rPr>
      <t>社區中心</t>
    </r>
    <r>
      <rPr>
        <sz val="12"/>
        <rFont val="Times New Roman"/>
        <family val="1"/>
      </rPr>
      <t>/</t>
    </r>
    <r>
      <rPr>
        <sz val="12"/>
        <rFont val="細明體"/>
        <family val="3"/>
      </rPr>
      <t xml:space="preserve">會堂內的舞台照明設備只供話劇或進行任何其他種類的表演使用。如需借用設備，請填妥並遞交上載於民政事務總署網站的借用舞台照明設備申請表。
</t>
    </r>
    <r>
      <rPr>
        <sz val="12"/>
        <rFont val="Times New Roman"/>
        <family val="1"/>
      </rPr>
      <t>Stage lighting equipment in the Community Centres / Halls is for the staging of drama or any other kinds of performance. If the equipment is required, please complete and submit the Application Form available on the website of Home Affairs Department.</t>
    </r>
  </si>
  <si>
    <r>
      <rPr>
        <sz val="11"/>
        <rFont val="細明體"/>
        <family val="3"/>
      </rPr>
      <t>如因摺疊式隔板故障而未能將場地分隔，你是否願意與於同一時段內與租用場地</t>
    </r>
    <r>
      <rPr>
        <sz val="11"/>
        <rFont val="Times New Roman"/>
        <family val="1"/>
      </rPr>
      <t>B</t>
    </r>
    <r>
      <rPr>
        <sz val="11"/>
        <rFont val="細明體"/>
        <family val="3"/>
      </rPr>
      <t>的團體</t>
    </r>
    <r>
      <rPr>
        <sz val="11"/>
        <rFont val="Times New Roman"/>
        <family val="1"/>
      </rPr>
      <t>/</t>
    </r>
    <r>
      <rPr>
        <sz val="11"/>
        <rFont val="細明體"/>
        <family val="3"/>
      </rPr>
      <t>機構一同使用場地</t>
    </r>
    <r>
      <rPr>
        <sz val="11"/>
        <rFont val="Times New Roman"/>
        <family val="1"/>
      </rPr>
      <t xml:space="preserve"> @</t>
    </r>
    <r>
      <rPr>
        <sz val="11"/>
        <rFont val="細明體"/>
        <family val="3"/>
      </rPr>
      <t xml:space="preserve">
是</t>
    </r>
    <r>
      <rPr>
        <sz val="11"/>
        <rFont val="Times New Roman"/>
        <family val="1"/>
      </rPr>
      <t>(Y)/</t>
    </r>
    <r>
      <rPr>
        <sz val="11"/>
        <rFont val="細明體"/>
        <family val="3"/>
      </rPr>
      <t>否</t>
    </r>
    <r>
      <rPr>
        <sz val="11"/>
        <rFont val="Times New Roman"/>
        <family val="1"/>
      </rPr>
      <t>(N)</t>
    </r>
  </si>
  <si>
    <t xml:space="preserve">The applicant understands that in applying for exemption for payment of charges, the applicant and the joint/co-organizer (if any) should satisfy the conditions for the exemption and should not take any profit out of the activity.  </t>
  </si>
  <si>
    <r>
      <t>*</t>
    </r>
    <r>
      <rPr>
        <u val="single"/>
        <sz val="12"/>
        <rFont val="新細明體"/>
        <family val="1"/>
      </rPr>
      <t>如有合</t>
    </r>
    <r>
      <rPr>
        <u val="single"/>
        <sz val="12"/>
        <rFont val="Times New Roman"/>
        <family val="1"/>
      </rPr>
      <t>/</t>
    </r>
    <r>
      <rPr>
        <u val="single"/>
        <sz val="12"/>
        <rFont val="新細明體"/>
        <family val="1"/>
      </rPr>
      <t>協辦團體，請說明團體的性質</t>
    </r>
    <r>
      <rPr>
        <u val="single"/>
        <sz val="12"/>
        <rFont val="Times New Roman"/>
        <family val="1"/>
      </rPr>
      <t>(</t>
    </r>
    <r>
      <rPr>
        <u val="single"/>
        <sz val="12"/>
        <rFont val="新細明體"/>
        <family val="1"/>
      </rPr>
      <t>請參考夾附的合</t>
    </r>
    <r>
      <rPr>
        <u val="single"/>
        <sz val="12"/>
        <rFont val="Times New Roman"/>
        <family val="1"/>
      </rPr>
      <t>/</t>
    </r>
    <r>
      <rPr>
        <u val="single"/>
        <sz val="12"/>
        <rFont val="新細明體"/>
        <family val="1"/>
      </rPr>
      <t>協辦團體資料表</t>
    </r>
    <r>
      <rPr>
        <u val="single"/>
        <sz val="12"/>
        <rFont val="Times New Roman"/>
        <family val="1"/>
      </rPr>
      <t>)</t>
    </r>
    <r>
      <rPr>
        <u val="single"/>
        <sz val="12"/>
        <rFont val="新細明體"/>
        <family val="1"/>
      </rPr>
      <t>，每個活動需提供獨立合</t>
    </r>
    <r>
      <rPr>
        <u val="single"/>
        <sz val="12"/>
        <rFont val="Times New Roman"/>
        <family val="1"/>
      </rPr>
      <t>/</t>
    </r>
    <r>
      <rPr>
        <u val="single"/>
        <sz val="12"/>
        <rFont val="新細明體"/>
        <family val="1"/>
      </rPr>
      <t xml:space="preserve">協辦團體資料表。
</t>
    </r>
    <r>
      <rPr>
        <u val="single"/>
        <sz val="12"/>
        <rFont val="Times New Roman"/>
        <family val="1"/>
      </rPr>
      <t>Please specify the nature of joint/co-organizer (Please refer to the attached sample of the nature of co-organizer). Please fill in individual co-organizer's status for each activity in tab "Co-organizer".</t>
    </r>
  </si>
  <si>
    <r>
      <t>&amp;</t>
    </r>
    <r>
      <rPr>
        <sz val="12"/>
        <rFont val="細明體"/>
        <family val="3"/>
      </rPr>
      <t>沙田區議會地區設施管理委員會於二零一九年六月二十七日的會議上通過，圓洲角社區會堂多用途禮堂將於二零一九年十月起，逢星期五（公眾假期除外）實行「活動間隔板分間場地」期間，提供流動式擴音器以替代中央音響系統以供各分間場地内的租用人士或團體使用。</t>
    </r>
    <r>
      <rPr>
        <sz val="12"/>
        <rFont val="Times New Roman"/>
        <family val="1"/>
      </rPr>
      <t>The District Facilities Management Committee of Sha Tin District Council endorsed at its meeting on 27 June 2019 that mobile speakers instead of the central audio system will be provided to the users of the hall of the Yuen Chau Kok Community Hall on Fridays (except for public holidays) since October 2019.</t>
    </r>
  </si>
  <si>
    <r>
      <t>&amp;</t>
    </r>
    <r>
      <rPr>
        <sz val="12"/>
        <rFont val="細明體"/>
        <family val="3"/>
      </rPr>
      <t>沙田區議會地區設施管理委員會於二零一九年六月二十七日的會議上通過，圓洲角社區會堂多用途禮堂將於二零一九年十月起，逢星期五（公眾假期除外）實行「活動間隔板分間場地」期間，提供流動式擴音器以替代中央音響系統以供各分間場地内的租用人士或團體使用。</t>
    </r>
    <r>
      <rPr>
        <sz val="12"/>
        <rFont val="Times New Roman"/>
        <family val="1"/>
      </rPr>
      <t>The District Facilities Management Committee of Sha Tin District Council endorsed at its meeting on 27 June 2019 that mobile speakers instead of the central audio system will be provided to the users of the hall of the Yuen Chau Kok Community Hall on Fridays (except for public holidays) since October 2019.</t>
    </r>
  </si>
  <si>
    <r>
      <t>4. Declaration and Consent of the Applicant</t>
    </r>
    <r>
      <rPr>
        <sz val="12"/>
        <rFont val="細明體"/>
        <family val="3"/>
      </rPr>
      <t xml:space="preserve">申請機構的聲明及同意書
</t>
    </r>
    <r>
      <rPr>
        <sz val="12"/>
        <rFont val="Times New Roman"/>
        <family val="1"/>
      </rPr>
      <t xml:space="preserve">For the purpose of complying with the Law of the People’s Republic of China on Safeguarding National Security in Hong Kong Special Administrative Region (National Security Law) and other laws in force, the applicant declares that: 
</t>
    </r>
    <r>
      <rPr>
        <sz val="12"/>
        <rFont val="細明體"/>
        <family val="3"/>
      </rPr>
      <t>為遵守《中華人民共和國香港特別行政區維護國家安全法》</t>
    </r>
    <r>
      <rPr>
        <sz val="12"/>
        <rFont val="Times New Roman"/>
        <family val="1"/>
      </rPr>
      <t>(</t>
    </r>
    <r>
      <rPr>
        <sz val="12"/>
        <rFont val="細明體"/>
        <family val="3"/>
      </rPr>
      <t>下稱「《香港國安法》」</t>
    </r>
    <r>
      <rPr>
        <sz val="12"/>
        <rFont val="Times New Roman"/>
        <family val="1"/>
      </rPr>
      <t>)</t>
    </r>
    <r>
      <rPr>
        <sz val="12"/>
        <rFont val="細明體"/>
        <family val="3"/>
      </rPr>
      <t xml:space="preserve">及其他現行法律，申請機構現謹聲明：
</t>
    </r>
    <r>
      <rPr>
        <sz val="12"/>
        <rFont val="Times New Roman"/>
        <family val="1"/>
      </rPr>
      <t xml:space="preserve">(a) neither the applicant itself, its employees, agents, co-organisers, contractors nor any other persons admitted to the part(s) of the Community Hall/Community Centre (CH/CC) hired by the applicant shall engage in any act or activity, which is likely to constitute or is likely to cause the occurrence of an offence endangering national security under the National Security Law or other relevant laws of the Hong Kong Special Administrative Region (HKSAR), or which would otherwise be contrary to the interest of national security, in such part(s) of the CH/CC; and
</t>
    </r>
    <r>
      <rPr>
        <sz val="12"/>
        <rFont val="細明體"/>
        <family val="3"/>
      </rPr>
      <t>申請機構本身及獲准進入其租用的社區會堂／社區中心場地內的其僱員、代理人、協辦機構、承辦商及所有其他人士，均不會在該</t>
    </r>
    <r>
      <rPr>
        <sz val="12"/>
        <rFont val="Times New Roman"/>
        <family val="1"/>
      </rPr>
      <t>(</t>
    </r>
    <r>
      <rPr>
        <sz val="12"/>
        <rFont val="細明體"/>
        <family val="3"/>
      </rPr>
      <t>等</t>
    </r>
    <r>
      <rPr>
        <sz val="12"/>
        <rFont val="Times New Roman"/>
        <family val="1"/>
      </rPr>
      <t>)</t>
    </r>
    <r>
      <rPr>
        <sz val="12"/>
        <rFont val="細明體"/>
        <family val="3"/>
      </rPr>
      <t>社區會堂／社區中心場地內從事根據《香港國安法》或香港特別行政區</t>
    </r>
    <r>
      <rPr>
        <sz val="12"/>
        <rFont val="Times New Roman"/>
        <family val="1"/>
      </rPr>
      <t>(</t>
    </r>
    <r>
      <rPr>
        <sz val="12"/>
        <rFont val="細明體"/>
        <family val="3"/>
      </rPr>
      <t>下稱「香港特區」</t>
    </r>
    <r>
      <rPr>
        <sz val="12"/>
        <rFont val="Times New Roman"/>
        <family val="1"/>
      </rPr>
      <t>)</t>
    </r>
    <r>
      <rPr>
        <sz val="12"/>
        <rFont val="細明體"/>
        <family val="3"/>
      </rPr>
      <t xml:space="preserve">其他有關法律屬可能構成或可能導致危害國家安全罪行的行為或活動，或以其他方式作出不利於國家安全的行為或活動；以及
</t>
    </r>
    <r>
      <rPr>
        <sz val="12"/>
        <rFont val="Times New Roman"/>
        <family val="1"/>
      </rPr>
      <t xml:space="preserve">(b) the applicant itself and its employees, agents, co-organisers, contractors and all other persons admitted to the part(s) of the CH/CC hired by the applicant shall comply with the laws of the HKSAR in respect of all acts and activities held in such part(s) of the CH/CC.
</t>
    </r>
    <r>
      <rPr>
        <sz val="12"/>
        <rFont val="細明體"/>
        <family val="3"/>
      </rPr>
      <t>申請機構本身及獲准進入其租用的社區會堂／社區中心場地內的其僱員、代理人、協辦機構、承辦商及所有其他人士在該</t>
    </r>
    <r>
      <rPr>
        <sz val="12"/>
        <rFont val="Times New Roman"/>
        <family val="1"/>
      </rPr>
      <t>(</t>
    </r>
    <r>
      <rPr>
        <sz val="12"/>
        <rFont val="細明體"/>
        <family val="3"/>
      </rPr>
      <t>等</t>
    </r>
    <r>
      <rPr>
        <sz val="12"/>
        <rFont val="Times New Roman"/>
        <family val="1"/>
      </rPr>
      <t>)</t>
    </r>
    <r>
      <rPr>
        <sz val="12"/>
        <rFont val="細明體"/>
        <family val="3"/>
      </rPr>
      <t xml:space="preserve">社區會堂／社區中心場地內從事的所有行為和活動，均符合香港特區的法律。
</t>
    </r>
    <r>
      <rPr>
        <sz val="12"/>
        <rFont val="Times New Roman"/>
        <family val="1"/>
      </rPr>
      <t xml:space="preserve">The applicant understands that the District Office may at any time, whenever such need arises with respect to the duty to safeguard national security, withdraw approval for the application, terminate the use of the CH/CC with immediate effect and forfeit any payment made by the applicant in relation to the use of the CH/CC and under such circumstances the applicant shall vacate the CH/CC immediately.  The applicant further understands that any conduct which may endanger national security or breach other laws in force will be reported to the law enforcement agencies. 
</t>
    </r>
    <r>
      <rPr>
        <sz val="12"/>
        <rFont val="細明體"/>
        <family val="3"/>
      </rPr>
      <t>申請機構明白，民政事務處可隨時在有維護國家安全的職責需要時，撤回批准、即時終止讓申請機構使用社區會堂／社區中心，以及沒收其租用社區會堂／社區中心的已繳費用。在此等情況下，申請機構須立即離開社區會堂／社區中心。申請機構亦明白，任何可能危害國家安全或違反其他現行法律的行為均會向執法機關呈報。</t>
    </r>
  </si>
  <si>
    <r>
      <t xml:space="preserve">The applicant hereby declares that all the above information given in this application is true and correct and that the applicant has read and agreed to observe the requirements and conditions for use of the above facilities as set out in the Guidelines on Using Sha Tin Community Centre/Hall. The applicant fully understands and acknowledges that any breach of any of the requirements or conditions will result in the cancellation of the right to use the CH/CC immediately without compensation of any kind.
</t>
    </r>
    <r>
      <rPr>
        <sz val="12"/>
        <rFont val="細明體"/>
        <family val="3"/>
      </rPr>
      <t>申請機構謹此聲明，在本表格填寫的一切資料均屬真實及正確。申請機構已細閱《沙田社區中心</t>
    </r>
    <r>
      <rPr>
        <sz val="12"/>
        <rFont val="Times New Roman"/>
        <family val="1"/>
      </rPr>
      <t>/</t>
    </r>
    <r>
      <rPr>
        <sz val="12"/>
        <rFont val="細明體"/>
        <family val="3"/>
      </rPr>
      <t>會堂設施的使用守則》所載租用上述設施的規定及條件，並同意遵從各項規定。申請機構完全明白並確認，如違反有關規定或條件，其使用社區會堂／社區中心的權利會立即被撤銷，而申請機構亦不會獲得任何形式的賠償。</t>
    </r>
  </si>
  <si>
    <r>
      <t>"*</t>
    </r>
    <r>
      <rPr>
        <sz val="10"/>
        <color indexed="8"/>
        <rFont val="細明體"/>
        <family val="3"/>
      </rPr>
      <t>如欲親身遞交申請表，請申請人於此表格寫上姓名及簽署，並蓋上申請機構的正式印鑑。</t>
    </r>
  </si>
  <si>
    <t>3 (a) 多用途禮堂分間後  禮堂A(連舞台)申請 Application for Partitioned Hall A (Including the Stage) (星期五 Friday)
[於第一階段( 二零一七年五月五日至二零一七年五月三十一日 )，每個團體每日不得申請使用禮堂多於兩個時段 (包括沒有分間及有分間的時段)。
Each organization can only apply to hire the hall for not more than 2 sessions (including with partition and without partition) a day in Stage1: from 5 May 2017 to 31 May2017]</t>
  </si>
  <si>
    <t>(續) (Con't) 3 (a) 多用途禮堂分間後  禮堂A(連舞台)申請 Application for Partitioned Hall A (Including the Stage) (星期五 Friday)
[於第一階段( 二零一七年五月五日至二零一七年五月三十一日 )，每個團體每日不得申請使用禮堂多於兩個時段 (包括沒有分間及有分間的時段)。
Each organization can only apply to hire the hall for not more than 2 sessions (including with partition and without partition) a day in Stage1: from 5 May 2017 to 31 May2017]</t>
  </si>
  <si>
    <t>3 (b) 多用途禮堂分間後  禮堂B(不連舞台)申請 Application for Partitioned Hall B (Excluding the stage) (星期五 Friday)
[於第一階段( 二零一七年五月五日至二零一七年五月三十一日 )，每個團體每日不得申請使用禮堂多於兩個時段 (包括沒有分間及有分間的時段)。
Each organization can only apply to hire the hall for not more than 2 sessions (including with partition and without partition) a day in Stage1: from 5 May 2017 to 31 May2017]</t>
  </si>
  <si>
    <t>(續) (Con't) 3 (b) 多用途禮堂分間後  禮堂B(不連舞台)申請 Application for Partitioned Hall B (Excluding the stage) (星期五 Friday)
[於第一階段( 二零一七年五月五日至二零一七年五月三十一日 )，每個團體每日不得申請使用禮堂多於兩個時段 (包括沒有分間及有分間的時段)。
Each organization can only apply to hire the hall for not more than 2 sessions (including with partition and without partition) a day in Stage1: from 5 May 2017 to 31 May2017]</t>
  </si>
  <si>
    <t>3 (b) 多用途禮堂分間後  禮堂B(不連舞台)申請 Application for Partitioned Hall B (Excluding the stage) (星期五 Friday)
[於第一階段( 二零一七年五月五日至二零一七年五月三十一日 )，每個團體每日不得申請使用禮堂多於兩個時段 (包括沒有分間及有分間的時段)。 
Each organization can only apply to hire the hall for not more than 2 sessions (including with partition and without partition) a day in Stage1: from 5 May 2017 to 31 May2017]</t>
  </si>
  <si>
    <t>3 (a) 多用途禮堂分間後  禮堂A(連舞台)申請 Application for Partitioned Hall A (Including the Stage) (星期五 Friday)
[於第一階段( 二零一七年五月五日至二零一七年五月三十一日 )，每個團體每日不得申請使用禮堂多於兩個時段 (包括沒有分間及有分間的時段)。可選擇時段如下： 
Each organization can only apply to hire the hall for not more than 2 sessions (including with partition and without partition) a day in Stage1: from 5 May 2017 to 31 May2017 with details as follows:]</t>
  </si>
  <si>
    <t>◎如有需要，沙田民政事務處可要求團體提交收費活動的財政預算，團體須提交參加者及觀眾收費的資料。(請參考附夾的財政預算表樣本) 
If necessary, Sha Tin District Office may request the organization to submit a budget for fee-charging activities.  Information on the charge to participants and the audience should be provided. (Please refer to the attached sample of the financial budget)</t>
  </si>
  <si>
    <t>@ 如因摺疊式隔板故障而未能將場地分隔，而其間同一時段有多於一個分間區域被團體/機構租用，如雙方團體/機構同意，雙方團體/機構均可繼續租用場地；若有任何一方不同意，則租用場地A(多用途禮堂或會議室亦然)的團體/機構將有使用整個場地的優先權，其他租用團體/機構使用分間區域的批准會被取消。If a venue cannot be divided into two parts due to failure of the folding partitions, and more than one partitioned area is hired by organizations within the same session, both organizations can continue to use the venue provided that they agree to such an arrangement. If either of the parties disagrees, priority to use the whole venue will be given to the organization that has hired Area A (the same case with both the multi-purpose hall and the conference room). The approval for the other organization to use the partitioned area will then be cancelled.</t>
  </si>
  <si>
    <t>3 (b) 多用途禮堂分間後  禮堂B(不連舞台)申請 Application for Partitioned Hall B (Excluding the stage) (星期五 Friday)
[於第一階段( 二零一七年五月五日至二零一七年五月三十一日 )，每個團體每日不得申請使用禮堂多於兩個時段 (包括沒有分間及有分間的時段)。可選擇時段如下： 
Each organization can only apply to hire the hall for not more than 2 sessions  (including with partition and without partition) a day in Stage1: from 5 May 2017 to 31 May2017 with details as follows:]</t>
  </si>
  <si>
    <r>
      <t xml:space="preserve">3 (a) </t>
    </r>
    <r>
      <rPr>
        <b/>
        <sz val="12"/>
        <color indexed="8"/>
        <rFont val="細明體"/>
        <family val="3"/>
      </rPr>
      <t>多用途禮堂分間後</t>
    </r>
    <r>
      <rPr>
        <b/>
        <sz val="12"/>
        <color indexed="8"/>
        <rFont val="Times New Roman"/>
        <family val="1"/>
      </rPr>
      <t xml:space="preserve">  </t>
    </r>
    <r>
      <rPr>
        <b/>
        <sz val="12"/>
        <color indexed="8"/>
        <rFont val="細明體"/>
        <family val="3"/>
      </rPr>
      <t>禮堂</t>
    </r>
    <r>
      <rPr>
        <b/>
        <sz val="12"/>
        <color indexed="8"/>
        <rFont val="Times New Roman"/>
        <family val="1"/>
      </rPr>
      <t>A(</t>
    </r>
    <r>
      <rPr>
        <b/>
        <sz val="12"/>
        <color indexed="8"/>
        <rFont val="細明體"/>
        <family val="3"/>
      </rPr>
      <t>連舞台</t>
    </r>
    <r>
      <rPr>
        <b/>
        <sz val="12"/>
        <color indexed="8"/>
        <rFont val="Times New Roman"/>
        <family val="1"/>
      </rPr>
      <t>)</t>
    </r>
    <r>
      <rPr>
        <b/>
        <sz val="12"/>
        <color indexed="8"/>
        <rFont val="細明體"/>
        <family val="3"/>
      </rPr>
      <t>申請</t>
    </r>
    <r>
      <rPr>
        <b/>
        <sz val="12"/>
        <color indexed="8"/>
        <rFont val="Times New Roman"/>
        <family val="1"/>
      </rPr>
      <t xml:space="preserve"> Application for Partitioned Hall A (Including the Stage) (</t>
    </r>
    <r>
      <rPr>
        <b/>
        <sz val="12"/>
        <color indexed="8"/>
        <rFont val="細明體"/>
        <family val="3"/>
      </rPr>
      <t>星期五</t>
    </r>
    <r>
      <rPr>
        <b/>
        <sz val="12"/>
        <color indexed="8"/>
        <rFont val="Times New Roman"/>
        <family val="1"/>
      </rPr>
      <t xml:space="preserve"> Friday)
[</t>
    </r>
    <r>
      <rPr>
        <b/>
        <sz val="12"/>
        <color indexed="8"/>
        <rFont val="細明體"/>
        <family val="3"/>
      </rPr>
      <t>於第一階段</t>
    </r>
    <r>
      <rPr>
        <b/>
        <sz val="12"/>
        <color indexed="8"/>
        <rFont val="Times New Roman"/>
        <family val="1"/>
      </rPr>
      <t xml:space="preserve">( </t>
    </r>
    <r>
      <rPr>
        <b/>
        <sz val="12"/>
        <color indexed="8"/>
        <rFont val="細明體"/>
        <family val="3"/>
      </rPr>
      <t>二零一七年五月五日至二零一七年五月三十一日</t>
    </r>
    <r>
      <rPr>
        <b/>
        <sz val="12"/>
        <color indexed="8"/>
        <rFont val="Times New Roman"/>
        <family val="1"/>
      </rPr>
      <t xml:space="preserve"> )</t>
    </r>
    <r>
      <rPr>
        <b/>
        <sz val="12"/>
        <color indexed="8"/>
        <rFont val="細明體"/>
        <family val="3"/>
      </rPr>
      <t>，每個團體每日不得申請使用禮堂多於兩個時段</t>
    </r>
    <r>
      <rPr>
        <b/>
        <sz val="12"/>
        <color indexed="8"/>
        <rFont val="Times New Roman"/>
        <family val="1"/>
      </rPr>
      <t xml:space="preserve"> (</t>
    </r>
    <r>
      <rPr>
        <b/>
        <sz val="12"/>
        <color indexed="8"/>
        <rFont val="細明體"/>
        <family val="3"/>
      </rPr>
      <t>包括沒有分間及有分間的時段</t>
    </r>
    <r>
      <rPr>
        <b/>
        <sz val="12"/>
        <color indexed="8"/>
        <rFont val="Times New Roman"/>
        <family val="1"/>
      </rPr>
      <t>)</t>
    </r>
    <r>
      <rPr>
        <b/>
        <sz val="12"/>
        <color indexed="8"/>
        <rFont val="細明體"/>
        <family val="3"/>
      </rPr>
      <t xml:space="preserve">。
</t>
    </r>
    <r>
      <rPr>
        <b/>
        <sz val="12"/>
        <color indexed="8"/>
        <rFont val="Times New Roman"/>
        <family val="1"/>
      </rPr>
      <t>Each organization can only apply to hire the hall for not more than 2 sessions (including with partition and without partition) a day in Stage1: from 5 May 2017 to 31 May2017]</t>
    </r>
  </si>
  <si>
    <r>
      <rPr>
        <sz val="11"/>
        <color indexed="8"/>
        <rFont val="細明體"/>
        <family val="3"/>
      </rPr>
      <t>本人明白如申請豁免收費，申請機構及其合</t>
    </r>
    <r>
      <rPr>
        <sz val="11"/>
        <color indexed="8"/>
        <rFont val="Times New Roman"/>
        <family val="1"/>
      </rPr>
      <t>/</t>
    </r>
    <r>
      <rPr>
        <sz val="11"/>
        <color indexed="8"/>
        <rFont val="細明體"/>
        <family val="3"/>
      </rPr>
      <t>協辦機構</t>
    </r>
    <r>
      <rPr>
        <sz val="11"/>
        <color indexed="8"/>
        <rFont val="Times New Roman"/>
        <family val="1"/>
      </rPr>
      <t>(</t>
    </r>
    <r>
      <rPr>
        <sz val="11"/>
        <color indexed="8"/>
        <rFont val="細明體"/>
        <family val="3"/>
      </rPr>
      <t>如有</t>
    </r>
    <r>
      <rPr>
        <sz val="11"/>
        <color indexed="8"/>
        <rFont val="Times New Roman"/>
        <family val="1"/>
      </rPr>
      <t>)</t>
    </r>
    <r>
      <rPr>
        <sz val="11"/>
        <color indexed="8"/>
        <rFont val="細明體"/>
        <family val="3"/>
      </rPr>
      <t>必須符合豁免收費條件，並不可從活動中獲取收益。未經許可，申請表所列的合</t>
    </r>
    <r>
      <rPr>
        <sz val="11"/>
        <color indexed="8"/>
        <rFont val="Times New Roman"/>
        <family val="1"/>
      </rPr>
      <t>/</t>
    </r>
    <r>
      <rPr>
        <sz val="11"/>
        <color indexed="8"/>
        <rFont val="細明體"/>
        <family val="3"/>
      </rPr>
      <t>協辦機構不得增加或更改。</t>
    </r>
  </si>
  <si>
    <r>
      <t>*</t>
    </r>
    <r>
      <rPr>
        <sz val="11"/>
        <color indexed="8"/>
        <rFont val="細明體"/>
        <family val="3"/>
      </rPr>
      <t>如欲親身遞交申請表，請申請人於此表格寫上姓名及簽署，並蓋上申請機構的正式印鑑。</t>
    </r>
    <r>
      <rPr>
        <sz val="11"/>
        <color indexed="8"/>
        <rFont val="Times New Roman"/>
        <family val="1"/>
      </rPr>
      <t>.</t>
    </r>
  </si>
  <si>
    <r>
      <rPr>
        <u val="single"/>
        <sz val="12"/>
        <rFont val="細明體"/>
        <family val="3"/>
      </rPr>
      <t>◎如有需要，沙田民政事務處可要求團體提交收費活動的財政預算，團體須提交參加者及觀眾收費的資料。</t>
    </r>
    <r>
      <rPr>
        <u val="single"/>
        <sz val="12"/>
        <rFont val="Times New Roman"/>
        <family val="1"/>
      </rPr>
      <t>(</t>
    </r>
    <r>
      <rPr>
        <u val="single"/>
        <sz val="12"/>
        <rFont val="細明體"/>
        <family val="3"/>
      </rPr>
      <t>請參考附夾的財政預算表樣本</t>
    </r>
    <r>
      <rPr>
        <u val="single"/>
        <sz val="12"/>
        <rFont val="Times New Roman"/>
        <family val="1"/>
      </rPr>
      <t>) 
If necessary, Sha Tin District Office may request the organization to submit a budget for fee-charging activities.  Information on the charge to participants and the audience should be provided. (Please refer to the attached sample of the financial budget)</t>
    </r>
  </si>
  <si>
    <r>
      <t xml:space="preserve">@ </t>
    </r>
    <r>
      <rPr>
        <sz val="12"/>
        <rFont val="細明體"/>
        <family val="3"/>
      </rPr>
      <t>如因摺疊式隔板故障而未能將場地分隔，而其間同一時段有多於一個分間區域被團體</t>
    </r>
    <r>
      <rPr>
        <sz val="12"/>
        <rFont val="Times New Roman"/>
        <family val="1"/>
      </rPr>
      <t>/</t>
    </r>
    <r>
      <rPr>
        <sz val="12"/>
        <rFont val="細明體"/>
        <family val="3"/>
      </rPr>
      <t>機構租用，如雙方團體</t>
    </r>
    <r>
      <rPr>
        <sz val="12"/>
        <rFont val="Times New Roman"/>
        <family val="1"/>
      </rPr>
      <t>/</t>
    </r>
    <r>
      <rPr>
        <sz val="12"/>
        <rFont val="細明體"/>
        <family val="3"/>
      </rPr>
      <t>機構同意，雙方團體</t>
    </r>
    <r>
      <rPr>
        <sz val="12"/>
        <rFont val="Times New Roman"/>
        <family val="1"/>
      </rPr>
      <t>/</t>
    </r>
    <r>
      <rPr>
        <sz val="12"/>
        <rFont val="細明體"/>
        <family val="3"/>
      </rPr>
      <t>機構均可繼續租用場地；若有任何一方不同意，則租用場地</t>
    </r>
    <r>
      <rPr>
        <sz val="12"/>
        <rFont val="Times New Roman"/>
        <family val="1"/>
      </rPr>
      <t>A(</t>
    </r>
    <r>
      <rPr>
        <sz val="12"/>
        <rFont val="細明體"/>
        <family val="3"/>
      </rPr>
      <t>多用途禮堂或會議室亦然</t>
    </r>
    <r>
      <rPr>
        <sz val="12"/>
        <rFont val="Times New Roman"/>
        <family val="1"/>
      </rPr>
      <t>)</t>
    </r>
    <r>
      <rPr>
        <sz val="12"/>
        <rFont val="細明體"/>
        <family val="3"/>
      </rPr>
      <t>的團體</t>
    </r>
    <r>
      <rPr>
        <sz val="12"/>
        <rFont val="Times New Roman"/>
        <family val="1"/>
      </rPr>
      <t>/</t>
    </r>
    <r>
      <rPr>
        <sz val="12"/>
        <rFont val="細明體"/>
        <family val="3"/>
      </rPr>
      <t>機構將有使用整個場地的優先權，其他租用團體</t>
    </r>
    <r>
      <rPr>
        <sz val="12"/>
        <rFont val="Times New Roman"/>
        <family val="1"/>
      </rPr>
      <t>/</t>
    </r>
    <r>
      <rPr>
        <sz val="12"/>
        <rFont val="細明體"/>
        <family val="3"/>
      </rPr>
      <t>機構使用分間區域的批准會被取消。</t>
    </r>
    <r>
      <rPr>
        <sz val="12"/>
        <rFont val="Times New Roman"/>
        <family val="1"/>
      </rPr>
      <t>If a venue cannot be divided into two parts due to failure of the folding partitions, and more than one partitioned area is hired by organizations within the same session, both organizations can continue to use the venue provided that they agree to such an arrangement. If either of the parties disagrees, priority to use the whole venue will be given to the organization that has hired Area A (the same case with both the multi-purpose hall and the conference room). The approval for the other organization to use the partitioned area will then be cancelled.</t>
    </r>
  </si>
  <si>
    <r>
      <t xml:space="preserve">* </t>
    </r>
    <r>
      <rPr>
        <sz val="10"/>
        <rFont val="細明體"/>
        <family val="3"/>
      </rPr>
      <t xml:space="preserve">團體如沒有事先向沙田民政事務處申請以電郵遞交申請表，即使以電郵夾附指定格式的試算表遞交申請，沙田民政事務處亦無法處理其申請。
</t>
    </r>
    <r>
      <rPr>
        <sz val="10"/>
        <rFont val="Times New Roman"/>
        <family val="1"/>
      </rPr>
      <t xml:space="preserve">* </t>
    </r>
    <r>
      <rPr>
        <sz val="10"/>
        <rFont val="細明體"/>
        <family val="3"/>
      </rPr>
      <t xml:space="preserve">團體只可登記一個電郵地址，只有通過該電郵地址遞交的申請，才會被視為以指定電子形式遞交的申請，該電郵地址亦會用作接收申請認收書及申請結果。
</t>
    </r>
    <r>
      <rPr>
        <sz val="10"/>
        <rFont val="Times New Roman"/>
        <family val="1"/>
      </rPr>
      <t xml:space="preserve">* </t>
    </r>
    <r>
      <rPr>
        <sz val="10"/>
        <rFont val="細明體"/>
        <family val="3"/>
      </rPr>
      <t>團體如計劃在社區中心</t>
    </r>
    <r>
      <rPr>
        <sz val="10"/>
        <rFont val="Times New Roman"/>
        <family val="1"/>
      </rPr>
      <t>/</t>
    </r>
    <r>
      <rPr>
        <sz val="10"/>
        <rFont val="細明體"/>
        <family val="3"/>
      </rPr>
      <t>會堂內攝錄作記錄用途，且並非牟利性質，不需預先提出申請。團體如計劃在社區中心</t>
    </r>
    <r>
      <rPr>
        <sz val="10"/>
        <rFont val="Times New Roman"/>
        <family val="1"/>
      </rPr>
      <t>/</t>
    </r>
    <r>
      <rPr>
        <sz val="10"/>
        <rFont val="細明體"/>
        <family val="3"/>
      </rPr>
      <t>會堂內攝錄作其他用途，例如進行外景拍攝或作商業用途，必須於活動前不少於</t>
    </r>
    <r>
      <rPr>
        <sz val="10"/>
        <rFont val="Times New Roman"/>
        <family val="1"/>
      </rPr>
      <t>14</t>
    </r>
    <r>
      <rPr>
        <sz val="10"/>
        <rFont val="細明體"/>
        <family val="3"/>
      </rPr>
      <t xml:space="preserve">個工作天向沙田民政事務處作出書面申請。
</t>
    </r>
    <r>
      <rPr>
        <sz val="10"/>
        <rFont val="Times New Roman"/>
        <family val="1"/>
      </rPr>
      <t xml:space="preserve">* </t>
    </r>
    <r>
      <rPr>
        <sz val="10"/>
        <rFont val="細明體"/>
        <family val="3"/>
      </rPr>
      <t>在本表格提供的資料</t>
    </r>
    <r>
      <rPr>
        <sz val="10"/>
        <rFont val="Times New Roman"/>
        <family val="1"/>
      </rPr>
      <t xml:space="preserve"> (</t>
    </r>
    <r>
      <rPr>
        <sz val="10"/>
        <rFont val="細明體"/>
        <family val="3"/>
      </rPr>
      <t>包括個人資料</t>
    </r>
    <r>
      <rPr>
        <sz val="10"/>
        <rFont val="Times New Roman"/>
        <family val="1"/>
      </rPr>
      <t>)</t>
    </r>
    <r>
      <rPr>
        <sz val="10"/>
        <rFont val="細明體"/>
        <family val="3"/>
      </rPr>
      <t>，會用作處理租用社區會堂</t>
    </r>
    <r>
      <rPr>
        <sz val="10"/>
        <rFont val="Times New Roman"/>
        <family val="1"/>
      </rPr>
      <t>/</t>
    </r>
    <r>
      <rPr>
        <sz val="10"/>
        <rFont val="細明體"/>
        <family val="3"/>
      </rPr>
      <t>社區中心設施的申請，包括但不限於用於評估申請、把結果通知申請者、計算使用率、收取費用</t>
    </r>
    <r>
      <rPr>
        <sz val="10"/>
        <rFont val="Times New Roman"/>
        <family val="1"/>
      </rPr>
      <t xml:space="preserve"> (</t>
    </r>
    <r>
      <rPr>
        <sz val="10"/>
        <rFont val="細明體"/>
        <family val="3"/>
      </rPr>
      <t>如需要的話</t>
    </r>
    <r>
      <rPr>
        <sz val="10"/>
        <rFont val="Times New Roman"/>
        <family val="1"/>
      </rPr>
      <t xml:space="preserve">) </t>
    </r>
    <r>
      <rPr>
        <sz val="10"/>
        <rFont val="細明體"/>
        <family val="3"/>
      </rPr>
      <t>以及保存有關的紀錄。有關資料亦可能遞交沙田區議會及</t>
    </r>
    <r>
      <rPr>
        <sz val="10"/>
        <rFont val="Times New Roman"/>
        <family val="1"/>
      </rPr>
      <t>/</t>
    </r>
    <r>
      <rPr>
        <sz val="10"/>
        <rFont val="細明體"/>
        <family val="3"/>
      </rPr>
      <t>或其轄下的委員會</t>
    </r>
    <r>
      <rPr>
        <sz val="10"/>
        <rFont val="Times New Roman"/>
        <family val="1"/>
      </rPr>
      <t>/</t>
    </r>
    <r>
      <rPr>
        <sz val="10"/>
        <rFont val="細明體"/>
        <family val="3"/>
      </rPr>
      <t xml:space="preserve">工作小組或其他有關方面使用。如欲更改或查閱在本表格提供的個人資料，請致函沙田民政事務處（地址：新界沙田上禾輋路一號沙田政府合署四樓沙田民政事務處）公開資料主任。
</t>
    </r>
    <r>
      <rPr>
        <sz val="10"/>
        <rFont val="Times New Roman"/>
        <family val="1"/>
      </rPr>
      <t xml:space="preserve">* </t>
    </r>
    <r>
      <rPr>
        <sz val="10"/>
        <rFont val="細明體"/>
        <family val="3"/>
      </rPr>
      <t>申請團體有責任通知沙田民政事務處其申請資格的變更，若團體不再符合《沙田社區中心</t>
    </r>
    <r>
      <rPr>
        <sz val="10"/>
        <rFont val="Times New Roman"/>
        <family val="1"/>
      </rPr>
      <t>/</t>
    </r>
    <r>
      <rPr>
        <sz val="10"/>
        <rFont val="細明體"/>
        <family val="3"/>
      </rPr>
      <t>會堂設施使用守則》中所訂明合資格申請團體的條件，團體需即時停止使用沙田社區中心</t>
    </r>
    <r>
      <rPr>
        <sz val="10"/>
        <rFont val="Times New Roman"/>
        <family val="1"/>
      </rPr>
      <t>/</t>
    </r>
    <r>
      <rPr>
        <sz val="10"/>
        <rFont val="細明體"/>
        <family val="3"/>
      </rPr>
      <t>會堂設施，並立即以書面形式通知沙田民政事務處。
根據《沙田社區中心</t>
    </r>
    <r>
      <rPr>
        <sz val="10"/>
        <rFont val="Times New Roman"/>
        <family val="1"/>
      </rPr>
      <t>/</t>
    </r>
    <r>
      <rPr>
        <sz val="10"/>
        <rFont val="細明體"/>
        <family val="3"/>
      </rPr>
      <t>會堂設施使用守則》，申請團體</t>
    </r>
    <r>
      <rPr>
        <sz val="10"/>
        <rFont val="Times New Roman"/>
        <family val="1"/>
      </rPr>
      <t>/</t>
    </r>
    <r>
      <rPr>
        <sz val="10"/>
        <rFont val="細明體"/>
        <family val="3"/>
      </rPr>
      <t>機構獲免收費用後如被發現不符合獲豁免的資格，必須補付獲豁免的費用。</t>
    </r>
  </si>
  <si>
    <t>I understand that in applying for exemption for payment of charges, the applicant and the joint/co-organizer (if any) should satisfy the conditions for the exemption and
should not take any profit out of the activity. Any addition or change of the joint/co-organizer as set out in the application form is not permitted without approval."</t>
  </si>
  <si>
    <t>* If the organization did not apply to the Sha Tin District Office (STDO) for submission via email, even if the application is submitted via email attaching an Excel form in the designated format, the STDO will not be able to process the application.
* The organization can only register one email address.  Only applications submitted through the registered email address will be regarded as applications submitted through designated electronic channels, and this email address will also be used for receiving application acknowledgement and result notification.
* If video-recording inside the Community Centres / Community Halls is for record and non-profit making purpose, no prior application is needed. If video-recording inside the Community Centres / Community Halls is for other purposes, such as doing location filming or for commercial use,  the organization should submit a written application to the STDO not less than 14 working days before the activity.
* Information (including personal data) provided in this form will be used for processing of applications for the use of facilities in CH/CC, including but not limited to the assessment of application, notification of results, calculation of utilisation rates, collection of fees (if any) and record keeping purposes. The information may also be provided to Sha Tin District Council (STDC) and /or the Committees / Working Groups under STDC or other relevant parties. For correction of or access to personal data thus provided, please write to the Access to Information Officer, Sha Tin District Office, 4/F, Sha Tin Government Offices, 1 Sheung Wo Che Road, Sha Tin, New Territories.
* Applicant organizations are responsible for notifying the STDO of their change of application eligibility.  If an organization no longer meets the requirements for eligible applicant organizations stipulated in the “Guidelines on the Use of Facilities in Sha Tin Community Centres/Community Halls”, it is required to stop using the facilities in Sha Tin Community Centres/Halls and notify the STDO in writing immediately.  If an applicant organization is found not eligible for waiver of hire charges after such waiver has been granted according to the said guidelines, it will be required to pay back the exempted charges.</t>
  </si>
</sst>
</file>

<file path=xl/styles.xml><?xml version="1.0" encoding="utf-8"?>
<styleSheet xmlns="http://schemas.openxmlformats.org/spreadsheetml/2006/main">
  <numFmts count="42">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quot;Yes&quot;;&quot;Yes&quot;;&quot;No&quot;"/>
    <numFmt numFmtId="191" formatCode="&quot;True&quot;;&quot;True&quot;;&quot;False&quot;"/>
    <numFmt numFmtId="192" formatCode="&quot;On&quot;;&quot;On&quot;;&quot;Off&quot;"/>
    <numFmt numFmtId="193" formatCode="yyyy&quot;年&quot;m&quot;月&quot;d&quot;日&quot;;@"/>
    <numFmt numFmtId="194" formatCode="0_);[Red]\(0\)"/>
    <numFmt numFmtId="195" formatCode="[$-C04]dddd\,\ d\ mmmm\,\ yyyy"/>
    <numFmt numFmtId="196" formatCode="m&quot;月&quot;d&quot;日&quot;"/>
    <numFmt numFmtId="197" formatCode="0.00_);[Red]\(0.00\)"/>
    <numFmt numFmtId="198" formatCode="h:mm;"/>
    <numFmt numFmtId="199" formatCode="h:mm;@"/>
    <numFmt numFmtId="200" formatCode="h:mm:ss;@"/>
    <numFmt numFmtId="201" formatCode="0.00_ "/>
    <numFmt numFmtId="202" formatCode="h:"/>
    <numFmt numFmtId="203" formatCode=";;;"/>
    <numFmt numFmtId="204" formatCode="d/m/yy"/>
    <numFmt numFmtId="205" formatCode="[$€-2]\ #,##0.00_);[Red]\([$€-2]\ #,##0.00\)"/>
  </numFmts>
  <fonts count="88">
    <font>
      <sz val="12"/>
      <name val="新細明體"/>
      <family val="1"/>
    </font>
    <font>
      <sz val="10"/>
      <name val="Times New Roman"/>
      <family val="1"/>
    </font>
    <font>
      <sz val="9"/>
      <name val="新細明體"/>
      <family val="1"/>
    </font>
    <font>
      <u val="single"/>
      <sz val="12"/>
      <color indexed="12"/>
      <name val="新細明體"/>
      <family val="1"/>
    </font>
    <font>
      <u val="single"/>
      <sz val="12"/>
      <color indexed="36"/>
      <name val="新細明體"/>
      <family val="1"/>
    </font>
    <font>
      <sz val="12"/>
      <name val="Times New Roman"/>
      <family val="1"/>
    </font>
    <font>
      <b/>
      <sz val="12"/>
      <name val="新細明體"/>
      <family val="1"/>
    </font>
    <font>
      <sz val="11"/>
      <name val="Times New Roman"/>
      <family val="1"/>
    </font>
    <font>
      <b/>
      <sz val="14"/>
      <name val="Times New Roman"/>
      <family val="1"/>
    </font>
    <font>
      <sz val="14"/>
      <name val="Times New Roman"/>
      <family val="1"/>
    </font>
    <font>
      <b/>
      <sz val="12"/>
      <name val="Times New Roman"/>
      <family val="1"/>
    </font>
    <font>
      <b/>
      <sz val="16"/>
      <name val="Times New Roman"/>
      <family val="1"/>
    </font>
    <font>
      <sz val="16"/>
      <name val="Times New Roman"/>
      <family val="1"/>
    </font>
    <font>
      <b/>
      <sz val="13"/>
      <name val="新細明體"/>
      <family val="1"/>
    </font>
    <font>
      <sz val="13"/>
      <name val="新細明體"/>
      <family val="1"/>
    </font>
    <font>
      <b/>
      <sz val="22"/>
      <name val="新細明體"/>
      <family val="1"/>
    </font>
    <font>
      <b/>
      <u val="single"/>
      <sz val="14"/>
      <name val="Times New Roman"/>
      <family val="1"/>
    </font>
    <font>
      <b/>
      <sz val="9"/>
      <name val="新細明體"/>
      <family val="1"/>
    </font>
    <font>
      <sz val="10"/>
      <color indexed="8"/>
      <name val="Times New Roman"/>
      <family val="1"/>
    </font>
    <font>
      <b/>
      <sz val="10"/>
      <name val="Times New Roman"/>
      <family val="1"/>
    </font>
    <font>
      <sz val="9"/>
      <name val="Times New Roman"/>
      <family val="1"/>
    </font>
    <font>
      <b/>
      <sz val="11"/>
      <name val="Times New Roman"/>
      <family val="1"/>
    </font>
    <font>
      <u val="single"/>
      <sz val="10"/>
      <name val="Times New Roman"/>
      <family val="1"/>
    </font>
    <font>
      <b/>
      <sz val="14"/>
      <color indexed="8"/>
      <name val="Times New Roman"/>
      <family val="1"/>
    </font>
    <font>
      <sz val="11"/>
      <color indexed="8"/>
      <name val="Times New Roman"/>
      <family val="1"/>
    </font>
    <font>
      <b/>
      <sz val="12"/>
      <color indexed="8"/>
      <name val="Times New Roman"/>
      <family val="1"/>
    </font>
    <font>
      <b/>
      <sz val="12"/>
      <color indexed="8"/>
      <name val="細明體"/>
      <family val="3"/>
    </font>
    <font>
      <sz val="12"/>
      <name val="細明體"/>
      <family val="3"/>
    </font>
    <font>
      <b/>
      <sz val="14"/>
      <color indexed="8"/>
      <name val="細明體"/>
      <family val="3"/>
    </font>
    <font>
      <sz val="10"/>
      <name val="細明體"/>
      <family val="3"/>
    </font>
    <font>
      <sz val="14"/>
      <name val="細明體"/>
      <family val="3"/>
    </font>
    <font>
      <b/>
      <sz val="10"/>
      <color indexed="8"/>
      <name val="Times New Roman"/>
      <family val="1"/>
    </font>
    <font>
      <sz val="12"/>
      <color indexed="8"/>
      <name val="Times New Roman"/>
      <family val="1"/>
    </font>
    <font>
      <sz val="14"/>
      <color indexed="8"/>
      <name val="Times New Roman"/>
      <family val="1"/>
    </font>
    <font>
      <sz val="11"/>
      <name val="細明體"/>
      <family val="3"/>
    </font>
    <font>
      <u val="single"/>
      <sz val="10"/>
      <name val="細明體"/>
      <family val="3"/>
    </font>
    <font>
      <b/>
      <sz val="14"/>
      <name val="細明體"/>
      <family val="3"/>
    </font>
    <font>
      <u val="single"/>
      <sz val="16"/>
      <name val="細明體"/>
      <family val="3"/>
    </font>
    <font>
      <b/>
      <sz val="10"/>
      <color indexed="8"/>
      <name val="細明體"/>
      <family val="3"/>
    </font>
    <font>
      <u val="single"/>
      <sz val="12"/>
      <name val="新細明體"/>
      <family val="1"/>
    </font>
    <font>
      <b/>
      <sz val="12"/>
      <name val="細明體"/>
      <family val="3"/>
    </font>
    <font>
      <u val="single"/>
      <sz val="12"/>
      <name val="細明體"/>
      <family val="3"/>
    </font>
    <font>
      <u val="single"/>
      <sz val="12"/>
      <name val="Times New Roman"/>
      <family val="1"/>
    </font>
    <font>
      <sz val="11"/>
      <color indexed="8"/>
      <name val="細明體"/>
      <family val="3"/>
    </font>
    <font>
      <b/>
      <sz val="11"/>
      <name val="細明體"/>
      <family val="3"/>
    </font>
    <font>
      <b/>
      <sz val="10"/>
      <name val="細明體"/>
      <family val="3"/>
    </font>
    <font>
      <sz val="10"/>
      <color indexed="8"/>
      <name val="細明體"/>
      <family val="3"/>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4"/>
      <color indexed="8"/>
      <name val="新細明體"/>
      <family val="1"/>
    </font>
    <font>
      <b/>
      <sz val="14"/>
      <color indexed="8"/>
      <name val="新細明體"/>
      <family val="1"/>
    </font>
    <font>
      <sz val="11"/>
      <color theme="1"/>
      <name val="新細明體"/>
      <family val="1"/>
    </font>
    <font>
      <sz val="11"/>
      <color theme="0"/>
      <name val="新細明體"/>
      <family val="1"/>
    </font>
    <font>
      <sz val="11"/>
      <color rgb="FF9C6500"/>
      <name val="新細明體"/>
      <family val="1"/>
    </font>
    <font>
      <b/>
      <sz val="11"/>
      <color theme="1"/>
      <name val="新細明體"/>
      <family val="1"/>
    </font>
    <font>
      <sz val="11"/>
      <color rgb="FF006100"/>
      <name val="新細明體"/>
      <family val="1"/>
    </font>
    <font>
      <b/>
      <sz val="11"/>
      <color rgb="FFFA7D00"/>
      <name val="新細明體"/>
      <family val="1"/>
    </font>
    <font>
      <sz val="11"/>
      <color rgb="FFFA7D00"/>
      <name val="新細明體"/>
      <family val="1"/>
    </font>
    <font>
      <i/>
      <sz val="11"/>
      <color rgb="FF7F7F7F"/>
      <name val="新細明體"/>
      <family val="1"/>
    </font>
    <font>
      <b/>
      <sz val="18"/>
      <color theme="3"/>
      <name val="新細明體"/>
      <family val="1"/>
    </font>
    <font>
      <b/>
      <sz val="15"/>
      <color theme="3"/>
      <name val="新細明體"/>
      <family val="1"/>
    </font>
    <font>
      <b/>
      <sz val="13"/>
      <color theme="3"/>
      <name val="新細明體"/>
      <family val="1"/>
    </font>
    <font>
      <b/>
      <sz val="11"/>
      <color theme="3"/>
      <name val="新細明體"/>
      <family val="1"/>
    </font>
    <font>
      <sz val="11"/>
      <color rgb="FF3F3F76"/>
      <name val="新細明體"/>
      <family val="1"/>
    </font>
    <font>
      <b/>
      <sz val="11"/>
      <color rgb="FF3F3F3F"/>
      <name val="新細明體"/>
      <family val="1"/>
    </font>
    <font>
      <b/>
      <sz val="11"/>
      <color theme="0"/>
      <name val="新細明體"/>
      <family val="1"/>
    </font>
    <font>
      <sz val="11"/>
      <color rgb="FF9C0006"/>
      <name val="新細明體"/>
      <family val="1"/>
    </font>
    <font>
      <sz val="11"/>
      <color rgb="FFFF0000"/>
      <name val="新細明體"/>
      <family val="1"/>
    </font>
    <font>
      <b/>
      <sz val="10"/>
      <color theme="1"/>
      <name val="Times New Roman"/>
      <family val="1"/>
    </font>
    <font>
      <b/>
      <sz val="14"/>
      <color theme="1"/>
      <name val="Times New Roman"/>
      <family val="1"/>
    </font>
    <font>
      <sz val="14"/>
      <color theme="1"/>
      <name val="Times New Roman"/>
      <family val="1"/>
    </font>
    <font>
      <sz val="11"/>
      <color theme="1"/>
      <name val="Times New Roman"/>
      <family val="1"/>
    </font>
    <font>
      <b/>
      <sz val="8"/>
      <name val="新細明體"/>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52"/>
        <bgColor indexed="64"/>
      </patternFill>
    </fill>
    <fill>
      <patternFill patternType="solid">
        <fgColor indexed="49"/>
        <bgColor indexed="64"/>
      </patternFill>
    </fill>
    <fill>
      <patternFill patternType="solid">
        <fgColor theme="0" tint="-0.1499900072813034"/>
        <bgColor indexed="64"/>
      </patternFill>
    </fill>
    <fill>
      <patternFill patternType="solid">
        <fgColor rgb="FFFFC000"/>
        <bgColor indexed="64"/>
      </patternFill>
    </fill>
    <fill>
      <patternFill patternType="solid">
        <fgColor rgb="FFFFFFFF"/>
        <bgColor indexed="64"/>
      </patternFill>
    </fill>
  </fills>
  <borders count="4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color indexed="10"/>
      </left>
      <right>
        <color indexed="63"/>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color indexed="63"/>
      </bottom>
    </border>
    <border>
      <left>
        <color indexed="63"/>
      </left>
      <right style="thin">
        <color indexed="10"/>
      </right>
      <top>
        <color indexed="63"/>
      </top>
      <bottom style="thin">
        <color indexed="10"/>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color indexed="63"/>
      </left>
      <right style="medium"/>
      <top>
        <color indexed="63"/>
      </top>
      <bottom>
        <color indexed="63"/>
      </bottom>
    </border>
    <border>
      <left style="medium"/>
      <right style="medium"/>
      <top style="medium"/>
      <bottom style="medium"/>
    </border>
    <border>
      <left style="medium"/>
      <right>
        <color indexed="63"/>
      </right>
      <top>
        <color indexed="63"/>
      </top>
      <bottom style="medium"/>
    </border>
    <border>
      <left style="medium"/>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6"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68" fillId="20" borderId="0" applyNumberFormat="0" applyBorder="0" applyAlignment="0" applyProtection="0"/>
    <xf numFmtId="0" fontId="69" fillId="0" borderId="1" applyNumberFormat="0" applyFill="0" applyAlignment="0" applyProtection="0"/>
    <xf numFmtId="0" fontId="70" fillId="21" borderId="0" applyNumberFormat="0" applyBorder="0" applyAlignment="0" applyProtection="0"/>
    <xf numFmtId="9" fontId="0" fillId="0" borderId="0" applyFont="0" applyFill="0" applyBorder="0" applyAlignment="0" applyProtection="0"/>
    <xf numFmtId="0" fontId="71" fillId="22" borderId="2" applyNumberFormat="0" applyAlignment="0" applyProtection="0"/>
    <xf numFmtId="0" fontId="0" fillId="0" borderId="0">
      <alignment vertical="center"/>
      <protection/>
    </xf>
    <xf numFmtId="0" fontId="66"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0" fontId="72"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73" fillId="0" borderId="0" applyNumberFormat="0" applyFill="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30" borderId="2" applyNumberFormat="0" applyAlignment="0" applyProtection="0"/>
    <xf numFmtId="0" fontId="79" fillId="22" borderId="8" applyNumberFormat="0" applyAlignment="0" applyProtection="0"/>
    <xf numFmtId="0" fontId="80" fillId="31" borderId="9" applyNumberFormat="0" applyAlignment="0" applyProtection="0"/>
    <xf numFmtId="0" fontId="81" fillId="32" borderId="0" applyNumberFormat="0" applyBorder="0" applyAlignment="0" applyProtection="0"/>
    <xf numFmtId="0" fontId="82" fillId="0" borderId="0" applyNumberFormat="0" applyFill="0" applyBorder="0" applyAlignment="0" applyProtection="0"/>
  </cellStyleXfs>
  <cellXfs count="353">
    <xf numFmtId="0" fontId="0" fillId="0" borderId="0" xfId="0" applyAlignment="1">
      <alignment vertical="center"/>
    </xf>
    <xf numFmtId="0" fontId="1" fillId="0" borderId="0" xfId="0" applyFont="1" applyAlignment="1">
      <alignment vertical="top" wrapText="1"/>
    </xf>
    <xf numFmtId="0" fontId="1" fillId="0" borderId="0" xfId="0" applyFont="1" applyAlignment="1">
      <alignment vertical="top"/>
    </xf>
    <xf numFmtId="0" fontId="1" fillId="0" borderId="0" xfId="0" applyFont="1" applyAlignment="1">
      <alignment horizontal="center" vertical="top" wrapText="1"/>
    </xf>
    <xf numFmtId="0" fontId="1" fillId="0" borderId="0" xfId="0" applyFont="1" applyAlignment="1">
      <alignment horizontal="left" vertical="top" wrapText="1"/>
    </xf>
    <xf numFmtId="0" fontId="5" fillId="0" borderId="0" xfId="0" applyFont="1" applyAlignment="1">
      <alignment vertical="center" wrapText="1"/>
    </xf>
    <xf numFmtId="0" fontId="8" fillId="0" borderId="0" xfId="0" applyFont="1" applyAlignment="1">
      <alignment vertical="center"/>
    </xf>
    <xf numFmtId="0" fontId="11" fillId="0" borderId="0" xfId="0" applyFont="1" applyAlignment="1">
      <alignment vertical="center"/>
    </xf>
    <xf numFmtId="0" fontId="12" fillId="0" borderId="0" xfId="0" applyFont="1" applyAlignment="1">
      <alignment horizontal="right" vertical="center"/>
    </xf>
    <xf numFmtId="0" fontId="5" fillId="0" borderId="0" xfId="0" applyFont="1" applyAlignment="1">
      <alignment vertical="top"/>
    </xf>
    <xf numFmtId="0" fontId="5" fillId="0" borderId="0" xfId="0" applyFont="1" applyAlignment="1">
      <alignment horizontal="left" vertical="top"/>
    </xf>
    <xf numFmtId="0" fontId="9" fillId="0" borderId="0" xfId="0" applyFont="1" applyAlignment="1">
      <alignment vertical="top" wrapText="1"/>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0" fontId="5" fillId="0" borderId="13" xfId="0" applyFont="1" applyBorder="1" applyAlignment="1">
      <alignment vertical="top" wrapText="1"/>
    </xf>
    <xf numFmtId="0" fontId="5" fillId="0" borderId="0" xfId="0" applyFont="1" applyAlignment="1">
      <alignment vertical="center"/>
    </xf>
    <xf numFmtId="0" fontId="5" fillId="0" borderId="0" xfId="0" applyFont="1" applyAlignment="1">
      <alignment vertical="top" wrapText="1"/>
    </xf>
    <xf numFmtId="0" fontId="5" fillId="0" borderId="0" xfId="0" applyFont="1" applyAlignment="1">
      <alignment horizontal="justify" vertical="top" wrapText="1"/>
    </xf>
    <xf numFmtId="0" fontId="13" fillId="0" borderId="14" xfId="35" applyFont="1" applyFill="1" applyBorder="1" applyAlignment="1">
      <alignment horizontal="center" vertical="center" wrapText="1"/>
      <protection/>
    </xf>
    <xf numFmtId="193" fontId="13" fillId="0" borderId="14" xfId="35" applyNumberFormat="1" applyFont="1" applyFill="1" applyBorder="1" applyAlignment="1">
      <alignment horizontal="center" vertical="center" wrapText="1"/>
      <protection/>
    </xf>
    <xf numFmtId="197" fontId="13" fillId="0" borderId="14" xfId="35" applyNumberFormat="1" applyFont="1" applyFill="1" applyBorder="1" applyAlignment="1">
      <alignment horizontal="center" vertical="center" wrapText="1"/>
      <protection/>
    </xf>
    <xf numFmtId="198" fontId="13" fillId="0" borderId="14" xfId="35" applyNumberFormat="1" applyFont="1" applyFill="1" applyBorder="1" applyAlignment="1">
      <alignment horizontal="center" vertical="center" wrapText="1"/>
      <protection/>
    </xf>
    <xf numFmtId="0" fontId="13" fillId="0" borderId="14" xfId="35" applyFont="1" applyFill="1" applyBorder="1" applyAlignment="1">
      <alignment vertical="center" wrapText="1"/>
      <protection/>
    </xf>
    <xf numFmtId="0" fontId="13" fillId="0" borderId="15" xfId="35" applyFont="1" applyFill="1" applyBorder="1" applyAlignment="1">
      <alignment vertical="center" wrapText="1"/>
      <protection/>
    </xf>
    <xf numFmtId="0" fontId="14" fillId="0" borderId="0" xfId="0" applyFont="1" applyAlignment="1">
      <alignment vertical="center"/>
    </xf>
    <xf numFmtId="0" fontId="15" fillId="0" borderId="0" xfId="0" applyFont="1" applyAlignment="1">
      <alignment vertical="center"/>
    </xf>
    <xf numFmtId="0" fontId="13" fillId="0" borderId="14" xfId="35" applyFont="1" applyBorder="1" applyAlignment="1">
      <alignment vertical="center" wrapText="1"/>
      <protection/>
    </xf>
    <xf numFmtId="0" fontId="13" fillId="0" borderId="14" xfId="35" applyFont="1" applyFill="1" applyBorder="1">
      <alignment vertical="center"/>
      <protection/>
    </xf>
    <xf numFmtId="0" fontId="0" fillId="0" borderId="0" xfId="0" applyAlignment="1" applyProtection="1">
      <alignment vertical="center"/>
      <protection hidden="1"/>
    </xf>
    <xf numFmtId="193" fontId="0" fillId="0" borderId="0" xfId="0" applyNumberFormat="1" applyAlignment="1" applyProtection="1">
      <alignment vertical="center"/>
      <protection hidden="1"/>
    </xf>
    <xf numFmtId="201" fontId="0" fillId="0" borderId="0" xfId="0" applyNumberFormat="1" applyAlignment="1" applyProtection="1">
      <alignment vertical="center"/>
      <protection hidden="1"/>
    </xf>
    <xf numFmtId="0" fontId="9" fillId="0" borderId="16" xfId="0" applyFont="1" applyBorder="1" applyAlignment="1" applyProtection="1">
      <alignment horizontal="center" vertical="top" wrapText="1"/>
      <protection locked="0"/>
    </xf>
    <xf numFmtId="0" fontId="9" fillId="0" borderId="17" xfId="0" applyFont="1" applyBorder="1" applyAlignment="1" applyProtection="1">
      <alignment horizontal="left" vertical="top" wrapText="1"/>
      <protection locked="0"/>
    </xf>
    <xf numFmtId="0" fontId="9" fillId="0" borderId="0" xfId="0" applyFont="1" applyAlignment="1">
      <alignment horizontal="left" vertical="top" wrapText="1"/>
    </xf>
    <xf numFmtId="0" fontId="9" fillId="0" borderId="0" xfId="0" applyFont="1" applyAlignment="1">
      <alignment vertical="center"/>
    </xf>
    <xf numFmtId="49" fontId="0" fillId="0" borderId="0" xfId="0" applyNumberFormat="1" applyAlignment="1" applyProtection="1">
      <alignment vertical="center"/>
      <protection hidden="1"/>
    </xf>
    <xf numFmtId="0" fontId="0" fillId="0" borderId="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vertical="center"/>
    </xf>
    <xf numFmtId="0" fontId="6" fillId="0" borderId="21" xfId="0" applyFont="1" applyBorder="1" applyAlignment="1">
      <alignment horizontal="center" vertical="center"/>
    </xf>
    <xf numFmtId="0" fontId="0" fillId="33" borderId="18" xfId="0" applyFill="1" applyBorder="1" applyAlignment="1">
      <alignment vertical="center"/>
    </xf>
    <xf numFmtId="0" fontId="0" fillId="33" borderId="0" xfId="0" applyNumberFormat="1" applyFill="1" applyBorder="1" applyAlignment="1">
      <alignment vertical="center"/>
    </xf>
    <xf numFmtId="0" fontId="0" fillId="33" borderId="21" xfId="0" applyNumberFormat="1" applyFill="1" applyBorder="1" applyAlignment="1">
      <alignment vertical="center"/>
    </xf>
    <xf numFmtId="0" fontId="0" fillId="34" borderId="0" xfId="0" applyFill="1" applyBorder="1" applyAlignment="1">
      <alignment vertical="center"/>
    </xf>
    <xf numFmtId="0" fontId="0" fillId="34" borderId="0" xfId="0" applyNumberFormat="1" applyFill="1" applyBorder="1" applyAlignment="1">
      <alignment vertical="center"/>
    </xf>
    <xf numFmtId="0" fontId="0" fillId="34" borderId="21" xfId="0" applyNumberFormat="1" applyFill="1" applyBorder="1" applyAlignment="1">
      <alignment vertical="center"/>
    </xf>
    <xf numFmtId="0" fontId="0" fillId="34" borderId="0" xfId="0" applyNumberFormat="1" applyFont="1" applyFill="1" applyBorder="1" applyAlignment="1">
      <alignment vertical="center"/>
    </xf>
    <xf numFmtId="0" fontId="0" fillId="34" borderId="20" xfId="0" applyNumberFormat="1" applyFill="1" applyBorder="1" applyAlignment="1">
      <alignment vertical="center"/>
    </xf>
    <xf numFmtId="0" fontId="0" fillId="34" borderId="22" xfId="0" applyNumberFormat="1" applyFill="1" applyBorder="1" applyAlignment="1">
      <alignment vertical="center"/>
    </xf>
    <xf numFmtId="0" fontId="6" fillId="0" borderId="0" xfId="0" applyFont="1" applyFill="1" applyBorder="1" applyAlignment="1">
      <alignment horizontal="center" vertical="center"/>
    </xf>
    <xf numFmtId="0" fontId="6" fillId="0" borderId="23" xfId="0" applyFont="1" applyBorder="1" applyAlignment="1">
      <alignment vertical="center"/>
    </xf>
    <xf numFmtId="0" fontId="6" fillId="0" borderId="24" xfId="0" applyFont="1" applyBorder="1" applyAlignment="1">
      <alignment horizontal="center" vertical="center"/>
    </xf>
    <xf numFmtId="0" fontId="6" fillId="0" borderId="24" xfId="0" applyFont="1" applyBorder="1" applyAlignment="1">
      <alignment vertical="center"/>
    </xf>
    <xf numFmtId="0" fontId="6" fillId="0" borderId="25"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5" fillId="0" borderId="0" xfId="0" applyFont="1" applyAlignment="1">
      <alignment horizontal="left" vertical="top" wrapText="1"/>
    </xf>
    <xf numFmtId="0" fontId="24" fillId="0" borderId="0" xfId="33" applyFont="1">
      <alignment vertical="center"/>
      <protection/>
    </xf>
    <xf numFmtId="0" fontId="66" fillId="0" borderId="0" xfId="33">
      <alignment vertical="center"/>
      <protection/>
    </xf>
    <xf numFmtId="0" fontId="19" fillId="0" borderId="12" xfId="33" applyFont="1" applyBorder="1" applyAlignment="1">
      <alignment horizontal="center" vertical="center" wrapText="1"/>
      <protection/>
    </xf>
    <xf numFmtId="0" fontId="31" fillId="0" borderId="0" xfId="33" applyFont="1" applyBorder="1" applyAlignment="1">
      <alignment horizontal="left" vertical="center" wrapText="1"/>
      <protection/>
    </xf>
    <xf numFmtId="0" fontId="7" fillId="0" borderId="0" xfId="0" applyFont="1" applyAlignment="1">
      <alignment horizontal="right" vertical="top" wrapText="1"/>
    </xf>
    <xf numFmtId="0" fontId="5" fillId="0" borderId="0" xfId="0" applyFont="1" applyAlignment="1">
      <alignment horizontal="right" vertical="top" wrapText="1"/>
    </xf>
    <xf numFmtId="0" fontId="5" fillId="0" borderId="0" xfId="0" applyFont="1" applyAlignment="1">
      <alignment horizontal="right" vertical="top"/>
    </xf>
    <xf numFmtId="0" fontId="7" fillId="0" borderId="0" xfId="33" applyFont="1" applyAlignment="1">
      <alignment horizontal="right" vertical="top" wrapText="1"/>
      <protection/>
    </xf>
    <xf numFmtId="0" fontId="5" fillId="0" borderId="0" xfId="33" applyFont="1" applyAlignment="1">
      <alignment horizontal="right" vertical="top" wrapText="1"/>
      <protection/>
    </xf>
    <xf numFmtId="0" fontId="7" fillId="0" borderId="0" xfId="0" applyFont="1" applyAlignment="1">
      <alignment vertical="top" wrapText="1"/>
    </xf>
    <xf numFmtId="0" fontId="7" fillId="0" borderId="0" xfId="0" applyFont="1" applyBorder="1" applyAlignment="1">
      <alignment vertical="top" wrapText="1"/>
    </xf>
    <xf numFmtId="0" fontId="7" fillId="0" borderId="0" xfId="0" applyFont="1" applyAlignment="1">
      <alignment horizontal="left" vertical="top" wrapText="1"/>
    </xf>
    <xf numFmtId="0" fontId="5" fillId="0" borderId="0" xfId="0" applyFont="1" applyBorder="1" applyAlignment="1">
      <alignment vertical="top"/>
    </xf>
    <xf numFmtId="0" fontId="5" fillId="0" borderId="0" xfId="0" applyFont="1" applyBorder="1" applyAlignment="1">
      <alignment vertical="top" wrapText="1"/>
    </xf>
    <xf numFmtId="0" fontId="5" fillId="0" borderId="14" xfId="0" applyFont="1" applyFill="1" applyBorder="1" applyAlignment="1" applyProtection="1">
      <alignment horizontal="left" vertical="top" wrapText="1"/>
      <protection locked="0"/>
    </xf>
    <xf numFmtId="0" fontId="5" fillId="0" borderId="14" xfId="0" applyFont="1" applyBorder="1" applyAlignment="1" applyProtection="1">
      <alignment vertical="center"/>
      <protection locked="0"/>
    </xf>
    <xf numFmtId="0" fontId="10" fillId="0" borderId="0" xfId="0" applyFont="1" applyAlignment="1">
      <alignment vertical="center"/>
    </xf>
    <xf numFmtId="0" fontId="7" fillId="0" borderId="0" xfId="0" applyFont="1" applyAlignment="1">
      <alignment vertical="center"/>
    </xf>
    <xf numFmtId="0" fontId="22" fillId="0" borderId="0" xfId="0" applyFont="1" applyAlignment="1">
      <alignment vertical="center"/>
    </xf>
    <xf numFmtId="0" fontId="1" fillId="0" borderId="0" xfId="0" applyFont="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Border="1" applyAlignment="1">
      <alignment vertical="center"/>
    </xf>
    <xf numFmtId="0" fontId="5" fillId="0" borderId="0" xfId="0" applyFont="1" applyAlignment="1">
      <alignment horizontal="left" vertical="center"/>
    </xf>
    <xf numFmtId="0" fontId="8" fillId="0" borderId="0" xfId="0" applyFont="1" applyAlignment="1">
      <alignment horizontal="left" vertical="center"/>
    </xf>
    <xf numFmtId="0" fontId="1" fillId="0" borderId="0" xfId="0" applyFont="1" applyBorder="1" applyAlignment="1">
      <alignment horizontal="center" vertical="top" wrapText="1"/>
    </xf>
    <xf numFmtId="0" fontId="7" fillId="0" borderId="0" xfId="0" applyFont="1" applyAlignment="1">
      <alignment vertical="center"/>
    </xf>
    <xf numFmtId="0" fontId="7" fillId="0" borderId="0" xfId="0" applyFont="1" applyAlignment="1">
      <alignment horizontal="left" vertical="center"/>
    </xf>
    <xf numFmtId="0" fontId="5" fillId="0" borderId="0" xfId="0" applyFont="1" applyAlignment="1">
      <alignment vertical="center"/>
    </xf>
    <xf numFmtId="0" fontId="20" fillId="0" borderId="0" xfId="0" applyFont="1" applyAlignment="1">
      <alignment vertical="center"/>
    </xf>
    <xf numFmtId="0" fontId="20" fillId="0" borderId="0" xfId="0" applyFont="1" applyBorder="1" applyAlignment="1">
      <alignment horizontal="left" vertical="center" wrapText="1"/>
    </xf>
    <xf numFmtId="0" fontId="20" fillId="0" borderId="0" xfId="0" applyFont="1" applyAlignment="1">
      <alignment horizontal="left" vertical="center" wrapText="1"/>
    </xf>
    <xf numFmtId="0" fontId="7" fillId="0" borderId="31" xfId="0" applyFont="1" applyBorder="1" applyAlignment="1">
      <alignment horizontal="center" vertical="top" wrapText="1"/>
    </xf>
    <xf numFmtId="0" fontId="5" fillId="0" borderId="12" xfId="0" applyFont="1" applyBorder="1" applyAlignment="1">
      <alignment vertical="top" wrapText="1"/>
    </xf>
    <xf numFmtId="0" fontId="5" fillId="0" borderId="14" xfId="0" applyFont="1" applyBorder="1" applyAlignment="1" applyProtection="1">
      <alignment vertical="top" wrapText="1"/>
      <protection locked="0"/>
    </xf>
    <xf numFmtId="0" fontId="5" fillId="0" borderId="0" xfId="0" applyFont="1" applyBorder="1" applyAlignment="1" applyProtection="1">
      <alignment vertical="center" wrapText="1"/>
      <protection locked="0"/>
    </xf>
    <xf numFmtId="0" fontId="5" fillId="0" borderId="0" xfId="0" applyFont="1" applyBorder="1" applyAlignment="1" applyProtection="1">
      <alignment vertical="top" wrapText="1"/>
      <protection locked="0"/>
    </xf>
    <xf numFmtId="0" fontId="5" fillId="0" borderId="0" xfId="0" applyFont="1" applyBorder="1" applyAlignment="1">
      <alignment horizontal="right" vertical="top" wrapText="1"/>
    </xf>
    <xf numFmtId="0" fontId="5" fillId="0" borderId="0" xfId="0" applyFont="1" applyBorder="1" applyAlignment="1" applyProtection="1">
      <alignment horizontal="right" vertical="top" wrapText="1"/>
      <protection locked="0"/>
    </xf>
    <xf numFmtId="0" fontId="18" fillId="0" borderId="0" xfId="33" applyFont="1">
      <alignment vertical="center"/>
      <protection/>
    </xf>
    <xf numFmtId="0" fontId="32" fillId="0" borderId="0" xfId="33" applyFont="1">
      <alignment vertical="center"/>
      <protection/>
    </xf>
    <xf numFmtId="0" fontId="7" fillId="0" borderId="0" xfId="34" applyFont="1" applyAlignment="1">
      <alignment horizontal="left" vertical="top"/>
      <protection/>
    </xf>
    <xf numFmtId="0" fontId="18" fillId="0" borderId="0" xfId="33" applyFont="1" applyAlignment="1">
      <alignment vertical="center"/>
      <protection/>
    </xf>
    <xf numFmtId="0" fontId="1" fillId="0" borderId="0" xfId="34" applyFont="1" applyAlignment="1">
      <alignment horizontal="left" vertical="top"/>
      <protection/>
    </xf>
    <xf numFmtId="0" fontId="18" fillId="0" borderId="0" xfId="33" applyFont="1" applyAlignment="1">
      <alignment horizontal="right" vertical="center"/>
      <protection/>
    </xf>
    <xf numFmtId="0" fontId="18" fillId="0" borderId="0" xfId="33" applyFont="1" applyBorder="1" applyProtection="1">
      <alignment vertical="center"/>
      <protection locked="0"/>
    </xf>
    <xf numFmtId="0" fontId="18" fillId="0" borderId="0" xfId="33" applyFont="1" applyBorder="1">
      <alignment vertical="center"/>
      <protection/>
    </xf>
    <xf numFmtId="0" fontId="1" fillId="0" borderId="0" xfId="33" applyFont="1" applyBorder="1" applyAlignment="1">
      <alignment horizontal="left" vertical="center" wrapText="1"/>
      <protection/>
    </xf>
    <xf numFmtId="0" fontId="66" fillId="0" borderId="14" xfId="33" applyBorder="1">
      <alignment vertical="center"/>
      <protection/>
    </xf>
    <xf numFmtId="203" fontId="9" fillId="0" borderId="0" xfId="0" applyNumberFormat="1" applyFont="1" applyAlignment="1" applyProtection="1">
      <alignment vertical="top" wrapText="1"/>
      <protection locked="0"/>
    </xf>
    <xf numFmtId="203" fontId="1" fillId="0" borderId="0" xfId="0" applyNumberFormat="1" applyFont="1" applyAlignment="1" applyProtection="1">
      <alignment vertical="top" wrapText="1"/>
      <protection locked="0"/>
    </xf>
    <xf numFmtId="0" fontId="1" fillId="0" borderId="0" xfId="0" applyFont="1" applyAlignment="1" applyProtection="1">
      <alignment horizontal="center" vertical="top" wrapText="1"/>
      <protection locked="0"/>
    </xf>
    <xf numFmtId="0" fontId="1" fillId="0" borderId="0" xfId="0" applyFont="1" applyAlignment="1" applyProtection="1">
      <alignment vertical="top" wrapText="1"/>
      <protection locked="0"/>
    </xf>
    <xf numFmtId="0" fontId="5" fillId="0" borderId="0" xfId="0" applyFont="1" applyAlignment="1" applyProtection="1">
      <alignment vertical="center"/>
      <protection locked="0"/>
    </xf>
    <xf numFmtId="0" fontId="5" fillId="0" borderId="0" xfId="0" applyFont="1" applyAlignment="1" applyProtection="1">
      <alignment vertical="center"/>
      <protection/>
    </xf>
    <xf numFmtId="0" fontId="18" fillId="0" borderId="0" xfId="33" applyFont="1" applyAlignment="1">
      <alignment horizontal="left" vertical="top" wrapText="1"/>
      <protection/>
    </xf>
    <xf numFmtId="0" fontId="18" fillId="0" borderId="0" xfId="33" applyFont="1" applyAlignment="1">
      <alignment horizontal="left" vertical="top"/>
      <protection/>
    </xf>
    <xf numFmtId="0" fontId="19" fillId="0" borderId="32" xfId="33" applyFont="1" applyBorder="1" applyAlignment="1">
      <alignment horizontal="center" vertical="center" wrapText="1"/>
      <protection/>
    </xf>
    <xf numFmtId="0" fontId="19" fillId="0" borderId="12" xfId="33" applyFont="1" applyBorder="1" applyAlignment="1">
      <alignment vertical="top" wrapText="1"/>
      <protection/>
    </xf>
    <xf numFmtId="0" fontId="1" fillId="0" borderId="13" xfId="33" applyFont="1" applyBorder="1" applyAlignment="1">
      <alignment vertical="top" wrapText="1"/>
      <protection/>
    </xf>
    <xf numFmtId="0" fontId="1" fillId="0" borderId="12" xfId="33" applyFont="1" applyBorder="1" applyAlignment="1">
      <alignment vertical="top" wrapText="1"/>
      <protection/>
    </xf>
    <xf numFmtId="203" fontId="9" fillId="0" borderId="0" xfId="0" applyNumberFormat="1" applyFont="1" applyAlignment="1" applyProtection="1" quotePrefix="1">
      <alignment vertical="center"/>
      <protection locked="0"/>
    </xf>
    <xf numFmtId="0" fontId="29" fillId="0" borderId="0" xfId="0" applyFont="1" applyAlignment="1">
      <alignment vertical="top"/>
    </xf>
    <xf numFmtId="0" fontId="22" fillId="0" borderId="0" xfId="0" applyFont="1" applyAlignment="1">
      <alignment horizontal="justify" vertical="top" wrapText="1"/>
    </xf>
    <xf numFmtId="0" fontId="7" fillId="0" borderId="0" xfId="0" applyFont="1" applyBorder="1" applyAlignment="1">
      <alignment horizontal="right" vertical="top" wrapText="1"/>
    </xf>
    <xf numFmtId="0" fontId="7" fillId="0" borderId="0" xfId="0" applyFont="1" applyBorder="1" applyAlignment="1">
      <alignment horizontal="left" vertical="top" wrapText="1"/>
    </xf>
    <xf numFmtId="0" fontId="10" fillId="35" borderId="11" xfId="0" applyFont="1" applyFill="1" applyBorder="1" applyAlignment="1">
      <alignment vertical="top" wrapText="1"/>
    </xf>
    <xf numFmtId="0" fontId="10" fillId="35" borderId="12" xfId="0" applyFont="1" applyFill="1" applyBorder="1" applyAlignment="1">
      <alignment vertical="top" wrapText="1"/>
    </xf>
    <xf numFmtId="0" fontId="8" fillId="35" borderId="33" xfId="0" applyFont="1" applyFill="1" applyBorder="1" applyAlignment="1">
      <alignment horizontal="center" vertical="top" wrapText="1"/>
    </xf>
    <xf numFmtId="0" fontId="8" fillId="35" borderId="17" xfId="0" applyFont="1" applyFill="1" applyBorder="1" applyAlignment="1">
      <alignment horizontal="left" vertical="top" wrapText="1"/>
    </xf>
    <xf numFmtId="0" fontId="10" fillId="35" borderId="13" xfId="0" applyFont="1" applyFill="1" applyBorder="1" applyAlignment="1">
      <alignment vertical="top" wrapText="1"/>
    </xf>
    <xf numFmtId="0" fontId="18" fillId="0" borderId="0" xfId="33" applyFont="1" applyBorder="1" applyAlignment="1">
      <alignment horizontal="left" vertical="top"/>
      <protection/>
    </xf>
    <xf numFmtId="0" fontId="36" fillId="0" borderId="0" xfId="0" applyFont="1" applyAlignment="1">
      <alignment vertical="center"/>
    </xf>
    <xf numFmtId="0" fontId="36" fillId="35" borderId="17" xfId="0" applyFont="1" applyFill="1" applyBorder="1" applyAlignment="1">
      <alignment horizontal="left" vertical="top" wrapText="1"/>
    </xf>
    <xf numFmtId="0" fontId="24" fillId="0" borderId="0" xfId="33" applyFont="1" applyBorder="1" applyAlignment="1">
      <alignment vertical="center"/>
      <protection/>
    </xf>
    <xf numFmtId="0" fontId="24" fillId="0" borderId="0" xfId="33" applyFont="1">
      <alignment vertical="center"/>
      <protection/>
    </xf>
    <xf numFmtId="0" fontId="18" fillId="0" borderId="0" xfId="33" applyFont="1" applyAlignment="1">
      <alignment horizontal="left" vertical="top" wrapText="1"/>
      <protection/>
    </xf>
    <xf numFmtId="0" fontId="18" fillId="0" borderId="0" xfId="33" applyFont="1" applyAlignment="1">
      <alignment horizontal="left" vertical="top"/>
      <protection/>
    </xf>
    <xf numFmtId="0" fontId="18" fillId="0" borderId="0" xfId="33" applyFont="1" applyAlignment="1">
      <alignment vertical="center"/>
      <protection/>
    </xf>
    <xf numFmtId="0" fontId="18" fillId="0" borderId="0" xfId="33" applyFont="1">
      <alignment vertical="center"/>
      <protection/>
    </xf>
    <xf numFmtId="0" fontId="18" fillId="0" borderId="0" xfId="33" applyFont="1" applyAlignment="1">
      <alignment horizontal="right" vertical="center"/>
      <protection/>
    </xf>
    <xf numFmtId="0" fontId="18" fillId="0" borderId="16" xfId="33" applyFont="1" applyBorder="1" applyProtection="1">
      <alignment vertical="center"/>
      <protection locked="0"/>
    </xf>
    <xf numFmtId="0" fontId="18" fillId="0" borderId="0" xfId="33" applyFont="1" applyBorder="1" applyProtection="1">
      <alignment vertical="center"/>
      <protection locked="0"/>
    </xf>
    <xf numFmtId="0" fontId="37" fillId="0" borderId="0" xfId="0" applyFont="1" applyBorder="1" applyAlignment="1">
      <alignment vertical="center"/>
    </xf>
    <xf numFmtId="203" fontId="18" fillId="0" borderId="0" xfId="33" applyNumberFormat="1" applyFont="1" applyProtection="1">
      <alignment vertical="center"/>
      <protection locked="0"/>
    </xf>
    <xf numFmtId="0" fontId="18" fillId="0" borderId="34" xfId="33" applyFont="1" applyBorder="1" applyAlignment="1" applyProtection="1">
      <alignment horizontal="left" vertical="top"/>
      <protection locked="0"/>
    </xf>
    <xf numFmtId="0" fontId="18" fillId="0" borderId="14" xfId="33" applyFont="1" applyBorder="1" applyAlignment="1">
      <alignment horizontal="left" vertical="center"/>
      <protection/>
    </xf>
    <xf numFmtId="0" fontId="18" fillId="0" borderId="31" xfId="33" applyFont="1" applyBorder="1" applyAlignment="1">
      <alignment horizontal="left" vertical="center"/>
      <protection/>
    </xf>
    <xf numFmtId="0" fontId="18" fillId="0" borderId="33" xfId="33" applyFont="1" applyBorder="1" applyAlignment="1" applyProtection="1">
      <alignment horizontal="left" vertical="top"/>
      <protection locked="0"/>
    </xf>
    <xf numFmtId="0" fontId="18" fillId="0" borderId="16" xfId="33" applyFont="1" applyBorder="1">
      <alignment vertical="center"/>
      <protection/>
    </xf>
    <xf numFmtId="0" fontId="18" fillId="0" borderId="17" xfId="33" applyFont="1" applyBorder="1">
      <alignment vertical="center"/>
      <protection/>
    </xf>
    <xf numFmtId="0" fontId="18" fillId="0" borderId="0" xfId="33" applyFont="1" applyBorder="1" applyAlignment="1" applyProtection="1">
      <alignment horizontal="left" vertical="top"/>
      <protection locked="0"/>
    </xf>
    <xf numFmtId="0" fontId="18" fillId="0" borderId="0" xfId="33" applyFont="1" applyBorder="1">
      <alignment vertical="center"/>
      <protection/>
    </xf>
    <xf numFmtId="203" fontId="24" fillId="0" borderId="0" xfId="33" applyNumberFormat="1" applyFont="1" applyProtection="1">
      <alignment vertical="center"/>
      <protection locked="0"/>
    </xf>
    <xf numFmtId="0" fontId="24" fillId="0" borderId="34" xfId="33" applyFont="1" applyBorder="1" applyAlignment="1" applyProtection="1">
      <alignment horizontal="left" vertical="top"/>
      <protection locked="0"/>
    </xf>
    <xf numFmtId="0" fontId="24" fillId="0" borderId="14" xfId="33" applyFont="1" applyBorder="1" applyAlignment="1">
      <alignment horizontal="left" vertical="center"/>
      <protection/>
    </xf>
    <xf numFmtId="0" fontId="24" fillId="0" borderId="31" xfId="33" applyFont="1" applyBorder="1" applyAlignment="1">
      <alignment horizontal="left" vertical="center"/>
      <protection/>
    </xf>
    <xf numFmtId="0" fontId="24" fillId="0" borderId="33" xfId="33" applyFont="1" applyBorder="1" applyAlignment="1" applyProtection="1">
      <alignment horizontal="left" vertical="top"/>
      <protection locked="0"/>
    </xf>
    <xf numFmtId="0" fontId="24" fillId="0" borderId="16" xfId="33" applyFont="1" applyBorder="1">
      <alignment vertical="center"/>
      <protection/>
    </xf>
    <xf numFmtId="0" fontId="24" fillId="0" borderId="17" xfId="33" applyFont="1" applyBorder="1">
      <alignment vertical="center"/>
      <protection/>
    </xf>
    <xf numFmtId="0" fontId="24" fillId="0" borderId="0" xfId="33" applyFont="1" applyAlignment="1">
      <alignment horizontal="left" vertical="top"/>
      <protection/>
    </xf>
    <xf numFmtId="0" fontId="24" fillId="0" borderId="0" xfId="33" applyFont="1" applyAlignment="1">
      <alignment vertical="top"/>
      <protection/>
    </xf>
    <xf numFmtId="0" fontId="24" fillId="0" borderId="0" xfId="33" applyFont="1" applyAlignment="1">
      <alignment horizontal="right" vertical="center"/>
      <protection/>
    </xf>
    <xf numFmtId="0" fontId="24" fillId="0" borderId="16" xfId="33" applyFont="1" applyBorder="1" applyProtection="1">
      <alignment vertical="center"/>
      <protection locked="0"/>
    </xf>
    <xf numFmtId="0" fontId="83" fillId="0" borderId="12" xfId="33" applyFont="1" applyBorder="1" applyAlignment="1">
      <alignment vertical="top" wrapText="1"/>
      <protection/>
    </xf>
    <xf numFmtId="0" fontId="1" fillId="0" borderId="0" xfId="0" applyFont="1" applyAlignment="1">
      <alignment horizontal="left" vertical="center" wrapText="1"/>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5" fillId="0" borderId="0" xfId="0" applyFont="1" applyAlignment="1">
      <alignment horizontal="left" vertical="center" wrapText="1"/>
    </xf>
    <xf numFmtId="0" fontId="0" fillId="0" borderId="0" xfId="0" applyFont="1" applyAlignment="1">
      <alignment vertical="center" wrapText="1"/>
    </xf>
    <xf numFmtId="0" fontId="0" fillId="36" borderId="0" xfId="0" applyFont="1" applyFill="1" applyAlignment="1">
      <alignment vertical="center" wrapText="1"/>
    </xf>
    <xf numFmtId="0" fontId="0" fillId="0" borderId="0" xfId="0" applyFont="1" applyFill="1" applyAlignment="1">
      <alignment vertical="center" wrapText="1"/>
    </xf>
    <xf numFmtId="0" fontId="5" fillId="0" borderId="11" xfId="0" applyFont="1" applyBorder="1" applyAlignment="1" applyProtection="1">
      <alignment horizontal="center" vertical="top" wrapText="1"/>
      <protection locked="0"/>
    </xf>
    <xf numFmtId="0" fontId="5" fillId="0" borderId="12" xfId="0" applyFont="1" applyBorder="1" applyAlignment="1" applyProtection="1">
      <alignment horizontal="center" vertical="top" wrapText="1"/>
      <protection locked="0"/>
    </xf>
    <xf numFmtId="0" fontId="5" fillId="0" borderId="0" xfId="50" applyFont="1" applyBorder="1" applyAlignment="1" applyProtection="1">
      <alignment horizontal="left" vertical="top" wrapText="1"/>
      <protection/>
    </xf>
    <xf numFmtId="0" fontId="0" fillId="0" borderId="0" xfId="0" applyFont="1" applyAlignment="1">
      <alignment vertical="center"/>
    </xf>
    <xf numFmtId="0" fontId="8" fillId="0" borderId="0" xfId="0" applyFont="1" applyAlignment="1">
      <alignment horizontal="left" vertical="center" wrapText="1"/>
    </xf>
    <xf numFmtId="0" fontId="7" fillId="0" borderId="0" xfId="0" applyFont="1" applyAlignment="1">
      <alignment horizontal="right" vertical="top" wrapText="1"/>
    </xf>
    <xf numFmtId="0" fontId="5" fillId="0" borderId="0" xfId="0" applyFont="1" applyBorder="1" applyAlignment="1">
      <alignment horizontal="right" vertical="top" wrapText="1"/>
    </xf>
    <xf numFmtId="0" fontId="10" fillId="35" borderId="11" xfId="0" applyFont="1" applyFill="1" applyBorder="1" applyAlignment="1">
      <alignment horizontal="center" vertical="top" wrapText="1"/>
    </xf>
    <xf numFmtId="0" fontId="10" fillId="35" borderId="12"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12" xfId="0" applyFont="1" applyFill="1" applyBorder="1" applyAlignment="1">
      <alignment horizontal="center" vertical="top" wrapText="1"/>
    </xf>
    <xf numFmtId="0" fontId="10" fillId="35" borderId="35" xfId="0" applyFont="1" applyFill="1" applyBorder="1" applyAlignment="1">
      <alignment horizontal="center" vertical="top" wrapText="1"/>
    </xf>
    <xf numFmtId="0" fontId="10" fillId="35" borderId="10" xfId="0" applyFont="1" applyFill="1" applyBorder="1" applyAlignment="1">
      <alignment horizontal="center" vertical="top" wrapText="1"/>
    </xf>
    <xf numFmtId="0" fontId="10" fillId="35" borderId="33" xfId="0" applyFont="1" applyFill="1" applyBorder="1" applyAlignment="1">
      <alignment horizontal="center" vertical="top" wrapText="1"/>
    </xf>
    <xf numFmtId="0" fontId="10" fillId="35" borderId="17" xfId="0" applyFont="1" applyFill="1" applyBorder="1" applyAlignment="1">
      <alignment horizontal="center" vertical="top" wrapText="1"/>
    </xf>
    <xf numFmtId="0" fontId="42" fillId="0" borderId="0" xfId="50" applyFont="1" applyBorder="1" applyAlignment="1" applyProtection="1">
      <alignment horizontal="left" vertical="top" wrapText="1"/>
      <protection/>
    </xf>
    <xf numFmtId="0" fontId="5" fillId="0" borderId="35" xfId="0" applyFont="1" applyBorder="1" applyAlignment="1" applyProtection="1">
      <alignment horizontal="center" vertical="top" wrapText="1"/>
      <protection locked="0"/>
    </xf>
    <xf numFmtId="0" fontId="5" fillId="0" borderId="10" xfId="0" applyFont="1" applyBorder="1" applyAlignment="1" applyProtection="1">
      <alignment horizontal="center" vertical="top" wrapText="1"/>
      <protection locked="0"/>
    </xf>
    <xf numFmtId="0" fontId="5" fillId="0" borderId="33" xfId="0" applyFont="1" applyBorder="1" applyAlignment="1" applyProtection="1">
      <alignment horizontal="center" vertical="top" wrapText="1"/>
      <protection locked="0"/>
    </xf>
    <xf numFmtId="0" fontId="5" fillId="0" borderId="17" xfId="0" applyFont="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0" fontId="5" fillId="0" borderId="14" xfId="0" applyFont="1" applyBorder="1" applyAlignment="1" applyProtection="1">
      <alignment horizontal="left" vertical="top" wrapText="1"/>
      <protection locked="0"/>
    </xf>
    <xf numFmtId="0" fontId="5" fillId="0" borderId="0" xfId="0" applyFont="1" applyAlignment="1">
      <alignment horizontal="right" vertical="top" wrapText="1"/>
    </xf>
    <xf numFmtId="0" fontId="27" fillId="0" borderId="14"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0" xfId="0" applyFont="1" applyAlignment="1">
      <alignment horizontal="left" vertical="top"/>
    </xf>
    <xf numFmtId="0" fontId="7" fillId="0" borderId="0" xfId="0" applyFont="1" applyAlignment="1">
      <alignment horizontal="left" vertical="top" wrapText="1"/>
    </xf>
    <xf numFmtId="0" fontId="9" fillId="0" borderId="0" xfId="0" applyFont="1" applyAlignment="1">
      <alignment horizontal="left" vertical="top" wrapText="1"/>
    </xf>
    <xf numFmtId="0" fontId="1" fillId="0" borderId="0" xfId="0" applyFont="1" applyAlignment="1">
      <alignment horizontal="left" vertical="top" wrapText="1"/>
    </xf>
    <xf numFmtId="0" fontId="27" fillId="0" borderId="14" xfId="0" applyFont="1" applyBorder="1" applyAlignment="1" applyProtection="1">
      <alignment horizontal="left" vertical="top" wrapText="1"/>
      <protection locked="0"/>
    </xf>
    <xf numFmtId="0" fontId="7" fillId="0" borderId="0" xfId="0" applyFont="1" applyBorder="1" applyAlignment="1">
      <alignment vertical="top" wrapText="1"/>
    </xf>
    <xf numFmtId="0" fontId="39" fillId="0" borderId="14" xfId="50" applyFont="1" applyBorder="1" applyAlignment="1" applyProtection="1">
      <alignment horizontal="left" vertical="top" wrapText="1"/>
      <protection locked="0"/>
    </xf>
    <xf numFmtId="14" fontId="5" fillId="0" borderId="14" xfId="0" applyNumberFormat="1" applyFont="1" applyBorder="1" applyAlignment="1" applyProtection="1">
      <alignment horizontal="left" vertical="top" wrapText="1"/>
      <protection locked="0"/>
    </xf>
    <xf numFmtId="0" fontId="9" fillId="0" borderId="35"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42" fillId="0" borderId="36" xfId="50" applyFont="1" applyBorder="1" applyAlignment="1" applyProtection="1">
      <alignment horizontal="left" vertical="top" wrapText="1"/>
      <protection/>
    </xf>
    <xf numFmtId="0" fontId="9" fillId="0" borderId="14" xfId="0" applyFont="1" applyBorder="1" applyAlignment="1" applyProtection="1">
      <alignment horizontal="center" vertical="top" wrapText="1"/>
      <protection locked="0"/>
    </xf>
    <xf numFmtId="0" fontId="5" fillId="0" borderId="37" xfId="0" applyFont="1" applyBorder="1" applyAlignment="1" applyProtection="1">
      <alignment horizontal="center" vertical="top" wrapText="1"/>
      <protection locked="0"/>
    </xf>
    <xf numFmtId="0" fontId="5" fillId="0" borderId="38" xfId="0" applyFont="1" applyBorder="1" applyAlignment="1" applyProtection="1">
      <alignment horizontal="center" vertical="top" wrapText="1"/>
      <protection locked="0"/>
    </xf>
    <xf numFmtId="0" fontId="5" fillId="0" borderId="39" xfId="0" applyFont="1" applyBorder="1" applyAlignment="1" applyProtection="1">
      <alignment horizontal="center" vertical="top" wrapText="1"/>
      <protection locked="0"/>
    </xf>
    <xf numFmtId="0" fontId="1" fillId="0" borderId="0" xfId="0" applyFont="1" applyFill="1" applyAlignment="1">
      <alignment horizontal="left" vertical="top" wrapText="1"/>
    </xf>
    <xf numFmtId="0" fontId="8" fillId="35" borderId="11" xfId="0" applyFont="1" applyFill="1" applyBorder="1" applyAlignment="1">
      <alignment horizontal="center" vertical="center" wrapText="1"/>
    </xf>
    <xf numFmtId="0" fontId="8" fillId="35" borderId="12" xfId="0" applyFont="1" applyFill="1" applyBorder="1" applyAlignment="1">
      <alignment horizontal="center" vertical="center" wrapText="1"/>
    </xf>
    <xf numFmtId="0" fontId="8" fillId="35" borderId="35" xfId="0" applyFont="1" applyFill="1" applyBorder="1" applyAlignment="1">
      <alignment horizontal="center" vertical="center" wrapText="1"/>
    </xf>
    <xf numFmtId="0" fontId="8" fillId="35" borderId="36"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8" fillId="35" borderId="33" xfId="0" applyFont="1" applyFill="1" applyBorder="1" applyAlignment="1">
      <alignment horizontal="center" vertical="center" wrapText="1"/>
    </xf>
    <xf numFmtId="0" fontId="8" fillId="35" borderId="16" xfId="0" applyFont="1" applyFill="1" applyBorder="1" applyAlignment="1">
      <alignment horizontal="center" vertical="center" wrapText="1"/>
    </xf>
    <xf numFmtId="0" fontId="8" fillId="35" borderId="17" xfId="0" applyFont="1" applyFill="1" applyBorder="1" applyAlignment="1">
      <alignment horizontal="center" vertical="center" wrapText="1"/>
    </xf>
    <xf numFmtId="0" fontId="10" fillId="35" borderId="35" xfId="0" applyFont="1" applyFill="1" applyBorder="1" applyAlignment="1">
      <alignment horizontal="center" vertical="center" wrapText="1"/>
    </xf>
    <xf numFmtId="0" fontId="10" fillId="35" borderId="10" xfId="0" applyFont="1" applyFill="1" applyBorder="1" applyAlignment="1">
      <alignment horizontal="center" vertical="center" wrapText="1"/>
    </xf>
    <xf numFmtId="0" fontId="10" fillId="35" borderId="33" xfId="0" applyFont="1" applyFill="1" applyBorder="1" applyAlignment="1">
      <alignment horizontal="center" vertical="center" wrapText="1"/>
    </xf>
    <xf numFmtId="0" fontId="10" fillId="35" borderId="17" xfId="0" applyFont="1" applyFill="1" applyBorder="1" applyAlignment="1">
      <alignment horizontal="center" vertical="center" wrapText="1"/>
    </xf>
    <xf numFmtId="0" fontId="10" fillId="0" borderId="0" xfId="0" applyFont="1" applyAlignment="1">
      <alignment horizontal="left" vertical="center" wrapText="1"/>
    </xf>
    <xf numFmtId="0" fontId="5" fillId="0" borderId="35"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33" xfId="0" applyFont="1" applyFill="1" applyBorder="1" applyAlignment="1">
      <alignment horizontal="center" vertical="top" wrapText="1"/>
    </xf>
    <xf numFmtId="0" fontId="5" fillId="0" borderId="17" xfId="0" applyFont="1" applyFill="1" applyBorder="1" applyAlignment="1">
      <alignment horizontal="center" vertical="top" wrapText="1"/>
    </xf>
    <xf numFmtId="0" fontId="10" fillId="0" borderId="11" xfId="0" applyFont="1" applyBorder="1" applyAlignment="1" applyProtection="1">
      <alignment horizontal="center" vertical="top" wrapText="1"/>
      <protection locked="0"/>
    </xf>
    <xf numFmtId="0" fontId="10" fillId="0" borderId="12" xfId="0" applyFont="1" applyBorder="1" applyAlignment="1" applyProtection="1">
      <alignment horizontal="center" vertical="top" wrapText="1"/>
      <protection locked="0"/>
    </xf>
    <xf numFmtId="0" fontId="27" fillId="0" borderId="11" xfId="0" applyFont="1" applyBorder="1" applyAlignment="1" applyProtection="1">
      <alignment horizontal="center" vertical="top" wrapText="1"/>
      <protection locked="0"/>
    </xf>
    <xf numFmtId="49" fontId="9" fillId="37" borderId="35" xfId="0" applyNumberFormat="1" applyFont="1" applyFill="1" applyBorder="1" applyAlignment="1" applyProtection="1">
      <alignment horizontal="center" vertical="center" wrapText="1"/>
      <protection locked="0"/>
    </xf>
    <xf numFmtId="49" fontId="9" fillId="0" borderId="10" xfId="0" applyNumberFormat="1" applyFont="1" applyBorder="1" applyAlignment="1" applyProtection="1">
      <alignment horizontal="center" vertical="center" wrapText="1"/>
      <protection locked="0"/>
    </xf>
    <xf numFmtId="0" fontId="7" fillId="0" borderId="35" xfId="0" applyFont="1" applyBorder="1" applyAlignment="1">
      <alignment horizontal="center" vertical="top" wrapText="1"/>
    </xf>
    <xf numFmtId="0" fontId="7" fillId="0" borderId="36" xfId="0" applyFont="1" applyBorder="1" applyAlignment="1">
      <alignment horizontal="center" vertical="top" wrapText="1"/>
    </xf>
    <xf numFmtId="0" fontId="7" fillId="0" borderId="10" xfId="0" applyFont="1" applyBorder="1" applyAlignment="1">
      <alignment horizontal="center" vertical="top" wrapText="1"/>
    </xf>
    <xf numFmtId="0" fontId="7" fillId="0" borderId="33" xfId="0" applyFont="1" applyBorder="1" applyAlignment="1">
      <alignment horizontal="center" vertical="top" wrapText="1"/>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49" fontId="8" fillId="35" borderId="35" xfId="0" applyNumberFormat="1" applyFont="1" applyFill="1" applyBorder="1" applyAlignment="1">
      <alignment horizontal="left" vertical="top" wrapText="1"/>
    </xf>
    <xf numFmtId="49" fontId="8" fillId="35" borderId="10" xfId="0" applyNumberFormat="1" applyFont="1" applyFill="1" applyBorder="1" applyAlignment="1">
      <alignment horizontal="left" vertical="top" wrapText="1"/>
    </xf>
    <xf numFmtId="0" fontId="27" fillId="0" borderId="11" xfId="0" applyFont="1" applyBorder="1" applyAlignment="1">
      <alignment horizontal="center" vertical="center" wrapText="1"/>
    </xf>
    <xf numFmtId="0" fontId="5" fillId="0" borderId="13" xfId="0" applyFont="1" applyBorder="1" applyAlignment="1">
      <alignment horizontal="center" vertical="center" wrapText="1"/>
    </xf>
    <xf numFmtId="49" fontId="8" fillId="35" borderId="35" xfId="0" applyNumberFormat="1" applyFont="1" applyFill="1" applyBorder="1" applyAlignment="1" applyProtection="1">
      <alignment horizontal="center" vertical="center" wrapText="1"/>
      <protection locked="0"/>
    </xf>
    <xf numFmtId="49" fontId="8" fillId="35" borderId="10" xfId="0" applyNumberFormat="1" applyFont="1" applyFill="1" applyBorder="1" applyAlignment="1" applyProtection="1">
      <alignment horizontal="center" vertical="center" wrapText="1"/>
      <protection locked="0"/>
    </xf>
    <xf numFmtId="0" fontId="10" fillId="0" borderId="0" xfId="0" applyFont="1" applyBorder="1" applyAlignment="1">
      <alignment horizontal="left" vertical="center" wrapText="1"/>
    </xf>
    <xf numFmtId="0" fontId="27" fillId="0" borderId="11"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7" fillId="0" borderId="32" xfId="0" applyFont="1" applyBorder="1" applyAlignment="1">
      <alignment vertical="top" wrapText="1"/>
    </xf>
    <xf numFmtId="0" fontId="8" fillId="35" borderId="11" xfId="0" applyFont="1" applyFill="1" applyBorder="1" applyAlignment="1" applyProtection="1">
      <alignment horizontal="center" vertical="center" wrapText="1"/>
      <protection/>
    </xf>
    <xf numFmtId="0" fontId="8" fillId="35" borderId="12" xfId="0" applyFont="1" applyFill="1" applyBorder="1" applyAlignment="1" applyProtection="1">
      <alignment horizontal="center" vertical="center" wrapText="1"/>
      <protection/>
    </xf>
    <xf numFmtId="0" fontId="27" fillId="0" borderId="35" xfId="0" applyFont="1" applyBorder="1" applyAlignment="1" applyProtection="1">
      <alignment horizontal="center" vertical="top" wrapText="1"/>
      <protection locked="0"/>
    </xf>
    <xf numFmtId="0" fontId="12" fillId="0" borderId="0" xfId="0" applyFont="1" applyBorder="1" applyAlignment="1" applyProtection="1">
      <alignment horizontal="center" vertical="center"/>
      <protection locked="0"/>
    </xf>
    <xf numFmtId="0" fontId="10" fillId="0" borderId="0" xfId="0" applyFont="1" applyAlignment="1">
      <alignment vertical="top" wrapText="1"/>
    </xf>
    <xf numFmtId="0" fontId="44" fillId="0" borderId="0" xfId="0" applyFont="1" applyAlignment="1">
      <alignment horizontal="left" vertical="top" wrapText="1"/>
    </xf>
    <xf numFmtId="0" fontId="21" fillId="0" borderId="0" xfId="0" applyFont="1" applyAlignment="1">
      <alignment horizontal="left" vertical="top" wrapText="1"/>
    </xf>
    <xf numFmtId="0" fontId="29" fillId="0" borderId="0" xfId="0" applyFont="1" applyFill="1" applyAlignment="1">
      <alignment horizontal="left" vertical="top" wrapText="1"/>
    </xf>
    <xf numFmtId="0" fontId="29" fillId="0" borderId="0" xfId="0" applyFont="1" applyFill="1" applyAlignment="1">
      <alignment horizontal="left" vertical="center"/>
    </xf>
    <xf numFmtId="0" fontId="1" fillId="0" borderId="0" xfId="0" applyFont="1" applyFill="1" applyAlignment="1">
      <alignment horizontal="left" vertical="center"/>
    </xf>
    <xf numFmtId="0" fontId="0" fillId="0" borderId="0" xfId="0" applyFont="1" applyFill="1" applyAlignment="1">
      <alignment vertical="center"/>
    </xf>
    <xf numFmtId="0" fontId="5" fillId="0" borderId="12" xfId="0" applyFont="1" applyBorder="1" applyAlignment="1" applyProtection="1">
      <alignment horizontal="center" vertical="center" wrapText="1"/>
      <protection/>
    </xf>
    <xf numFmtId="0" fontId="5" fillId="0" borderId="0" xfId="0" applyFont="1" applyFill="1" applyAlignment="1">
      <alignment horizontal="left" vertical="top"/>
    </xf>
    <xf numFmtId="0" fontId="35" fillId="0" borderId="0" xfId="0" applyFont="1" applyAlignment="1">
      <alignment horizontal="justify" vertical="top" wrapText="1"/>
    </xf>
    <xf numFmtId="0" fontId="22" fillId="0" borderId="0" xfId="0" applyFont="1" applyAlignment="1">
      <alignment horizontal="justify" vertical="top" wrapText="1"/>
    </xf>
    <xf numFmtId="0" fontId="5" fillId="0" borderId="0" xfId="0" applyFont="1" applyAlignment="1">
      <alignment horizontal="left" vertical="top" wrapText="1"/>
    </xf>
    <xf numFmtId="0" fontId="5" fillId="0" borderId="16" xfId="0" applyFont="1" applyBorder="1" applyAlignment="1" applyProtection="1">
      <alignment horizontal="center" vertical="top" wrapText="1"/>
      <protection locked="0"/>
    </xf>
    <xf numFmtId="0" fontId="27" fillId="0" borderId="16" xfId="0" applyFont="1" applyBorder="1" applyAlignment="1" applyProtection="1">
      <alignment horizontal="center" vertical="top" wrapText="1"/>
      <protection locked="0"/>
    </xf>
    <xf numFmtId="0" fontId="10" fillId="0" borderId="0" xfId="0" applyFont="1" applyAlignment="1">
      <alignment horizontal="left" vertical="center"/>
    </xf>
    <xf numFmtId="0" fontId="5" fillId="0" borderId="0" xfId="0" applyFont="1" applyAlignment="1">
      <alignment vertical="center" wrapText="1"/>
    </xf>
    <xf numFmtId="0" fontId="5" fillId="0" borderId="0" xfId="50" applyFont="1" applyBorder="1" applyAlignment="1" applyProtection="1" quotePrefix="1">
      <alignment horizontal="left" vertical="top" wrapText="1"/>
      <protection/>
    </xf>
    <xf numFmtId="0" fontId="5" fillId="0" borderId="0" xfId="50" applyFont="1" applyFill="1" applyBorder="1" applyAlignment="1" applyProtection="1" quotePrefix="1">
      <alignment horizontal="left" vertical="top" wrapText="1"/>
      <protection/>
    </xf>
    <xf numFmtId="14" fontId="5" fillId="0" borderId="16" xfId="0" applyNumberFormat="1" applyFont="1" applyBorder="1" applyAlignment="1" applyProtection="1">
      <alignment horizontal="center" vertical="top" wrapText="1"/>
      <protection locked="0"/>
    </xf>
    <xf numFmtId="0" fontId="18" fillId="0" borderId="0" xfId="33" applyFont="1" applyAlignment="1">
      <alignment horizontal="left" vertical="top" wrapText="1"/>
      <protection/>
    </xf>
    <xf numFmtId="0" fontId="18" fillId="0" borderId="0" xfId="33" applyFont="1" applyAlignment="1">
      <alignment horizontal="left" vertical="top"/>
      <protection/>
    </xf>
    <xf numFmtId="2" fontId="18" fillId="0" borderId="11" xfId="33" applyNumberFormat="1" applyFont="1" applyBorder="1" applyAlignment="1" applyProtection="1">
      <alignment horizontal="left" vertical="top"/>
      <protection/>
    </xf>
    <xf numFmtId="2" fontId="18" fillId="0" borderId="12" xfId="33" applyNumberFormat="1" applyFont="1" applyBorder="1" applyAlignment="1" applyProtection="1">
      <alignment horizontal="left" vertical="top"/>
      <protection/>
    </xf>
    <xf numFmtId="0" fontId="19" fillId="0" borderId="40" xfId="33" applyFont="1" applyBorder="1" applyAlignment="1">
      <alignment horizontal="center" vertical="top" wrapText="1"/>
      <protection/>
    </xf>
    <xf numFmtId="0" fontId="19" fillId="0" borderId="41" xfId="33" applyFont="1" applyBorder="1" applyAlignment="1">
      <alignment horizontal="center" vertical="top" wrapText="1"/>
      <protection/>
    </xf>
    <xf numFmtId="0" fontId="19" fillId="0" borderId="42" xfId="33" applyFont="1" applyBorder="1" applyAlignment="1">
      <alignment horizontal="center" vertical="top" wrapText="1"/>
      <protection/>
    </xf>
    <xf numFmtId="0" fontId="1" fillId="0" borderId="11" xfId="33" applyFont="1" applyBorder="1" applyAlignment="1" applyProtection="1">
      <alignment horizontal="center" vertical="top" wrapText="1"/>
      <protection locked="0"/>
    </xf>
    <xf numFmtId="0" fontId="1" fillId="0" borderId="12" xfId="33" applyFont="1" applyBorder="1" applyAlignment="1" applyProtection="1">
      <alignment horizontal="center" vertical="top" wrapText="1"/>
      <protection locked="0"/>
    </xf>
    <xf numFmtId="2" fontId="18" fillId="0" borderId="11" xfId="33" applyNumberFormat="1" applyFont="1" applyBorder="1" applyAlignment="1" applyProtection="1">
      <alignment horizontal="left" vertical="top"/>
      <protection locked="0"/>
    </xf>
    <xf numFmtId="2" fontId="18" fillId="0" borderId="12" xfId="33" applyNumberFormat="1" applyFont="1" applyBorder="1" applyAlignment="1" applyProtection="1">
      <alignment horizontal="left" vertical="top"/>
      <protection locked="0"/>
    </xf>
    <xf numFmtId="0" fontId="18" fillId="0" borderId="0" xfId="33" applyFont="1" applyAlignment="1">
      <alignment horizontal="left" vertical="top" wrapText="1"/>
      <protection/>
    </xf>
    <xf numFmtId="0" fontId="18" fillId="0" borderId="0" xfId="33" applyFont="1" applyAlignment="1">
      <alignment horizontal="left" vertical="top"/>
      <protection/>
    </xf>
    <xf numFmtId="0" fontId="18" fillId="0" borderId="0" xfId="33" applyFont="1" applyBorder="1" applyAlignment="1">
      <alignment horizontal="left" vertical="top"/>
      <protection/>
    </xf>
    <xf numFmtId="0" fontId="25" fillId="0" borderId="16" xfId="33" applyFont="1" applyBorder="1" applyAlignment="1">
      <alignment horizontal="left" vertical="center" wrapText="1"/>
      <protection/>
    </xf>
    <xf numFmtId="0" fontId="19" fillId="0" borderId="35" xfId="33" applyFont="1" applyBorder="1" applyAlignment="1">
      <alignment horizontal="center" vertical="center" wrapText="1"/>
      <protection/>
    </xf>
    <xf numFmtId="0" fontId="19" fillId="0" borderId="12" xfId="33" applyFont="1" applyBorder="1" applyAlignment="1">
      <alignment horizontal="center" vertical="center" wrapText="1"/>
      <protection/>
    </xf>
    <xf numFmtId="0" fontId="19" fillId="0" borderId="40" xfId="33" applyFont="1" applyBorder="1" applyAlignment="1">
      <alignment horizontal="center" vertical="center" wrapText="1"/>
      <protection/>
    </xf>
    <xf numFmtId="0" fontId="19" fillId="0" borderId="41" xfId="33" applyFont="1" applyBorder="1" applyAlignment="1">
      <alignment horizontal="center" vertical="center" wrapText="1"/>
      <protection/>
    </xf>
    <xf numFmtId="0" fontId="19" fillId="0" borderId="42" xfId="33" applyFont="1" applyBorder="1" applyAlignment="1">
      <alignment horizontal="center" vertical="center" wrapText="1"/>
      <protection/>
    </xf>
    <xf numFmtId="0" fontId="23" fillId="0" borderId="0" xfId="33" applyFont="1" applyBorder="1" applyAlignment="1">
      <alignment horizontal="left" vertical="center" wrapText="1"/>
      <protection/>
    </xf>
    <xf numFmtId="0" fontId="33" fillId="0" borderId="0" xfId="33" applyFont="1" applyBorder="1" applyAlignment="1">
      <alignment vertical="center"/>
      <protection/>
    </xf>
    <xf numFmtId="0" fontId="19" fillId="0" borderId="11" xfId="33" applyFont="1" applyBorder="1" applyAlignment="1">
      <alignment horizontal="center" vertical="top" wrapText="1"/>
      <protection/>
    </xf>
    <xf numFmtId="0" fontId="19" fillId="0" borderId="12" xfId="33" applyFont="1" applyBorder="1" applyAlignment="1">
      <alignment horizontal="center" vertical="top" wrapText="1"/>
      <protection/>
    </xf>
    <xf numFmtId="0" fontId="18" fillId="0" borderId="0" xfId="33" applyFont="1" applyBorder="1" applyAlignment="1">
      <alignment horizontal="left" vertical="top"/>
      <protection/>
    </xf>
    <xf numFmtId="0" fontId="84" fillId="0" borderId="0" xfId="33" applyFont="1" applyBorder="1" applyAlignment="1">
      <alignment horizontal="left" vertical="center" wrapText="1"/>
      <protection/>
    </xf>
    <xf numFmtId="0" fontId="85" fillId="0" borderId="0" xfId="33" applyFont="1" applyBorder="1" applyAlignment="1">
      <alignment vertical="center"/>
      <protection/>
    </xf>
    <xf numFmtId="0" fontId="25" fillId="0" borderId="16" xfId="33" applyFont="1" applyBorder="1" applyAlignment="1">
      <alignment horizontal="left" vertical="center" wrapText="1"/>
      <protection/>
    </xf>
    <xf numFmtId="0" fontId="19" fillId="0" borderId="11" xfId="33" applyFont="1" applyBorder="1" applyAlignment="1">
      <alignment horizontal="center" vertical="center" wrapText="1"/>
      <protection/>
    </xf>
    <xf numFmtId="0" fontId="19" fillId="0" borderId="11" xfId="33" applyFont="1" applyBorder="1" applyAlignment="1">
      <alignment horizontal="left" vertical="top" wrapText="1"/>
      <protection/>
    </xf>
    <xf numFmtId="0" fontId="19" fillId="0" borderId="12" xfId="33" applyFont="1" applyBorder="1" applyAlignment="1">
      <alignment horizontal="left" vertical="top" wrapText="1"/>
      <protection/>
    </xf>
    <xf numFmtId="0" fontId="83" fillId="0" borderId="35" xfId="33" applyFont="1" applyBorder="1" applyAlignment="1">
      <alignment horizontal="left" vertical="top" wrapText="1"/>
      <protection/>
    </xf>
    <xf numFmtId="0" fontId="83" fillId="0" borderId="36" xfId="33" applyFont="1" applyBorder="1" applyAlignment="1">
      <alignment horizontal="left" vertical="top" wrapText="1"/>
      <protection/>
    </xf>
    <xf numFmtId="0" fontId="83" fillId="0" borderId="10" xfId="33" applyFont="1" applyBorder="1" applyAlignment="1">
      <alignment horizontal="left" vertical="top" wrapText="1"/>
      <protection/>
    </xf>
    <xf numFmtId="0" fontId="83" fillId="0" borderId="33" xfId="33" applyFont="1" applyBorder="1" applyAlignment="1">
      <alignment horizontal="left" vertical="top" wrapText="1"/>
      <protection/>
    </xf>
    <xf numFmtId="0" fontId="83" fillId="0" borderId="16" xfId="33" applyFont="1" applyBorder="1" applyAlignment="1">
      <alignment horizontal="left" vertical="top" wrapText="1"/>
      <protection/>
    </xf>
    <xf numFmtId="0" fontId="83" fillId="0" borderId="17" xfId="33" applyFont="1" applyBorder="1" applyAlignment="1">
      <alignment horizontal="left" vertical="top" wrapText="1"/>
      <protection/>
    </xf>
    <xf numFmtId="0" fontId="1" fillId="0" borderId="11" xfId="33" applyFont="1" applyBorder="1" applyAlignment="1">
      <alignment horizontal="left" vertical="center" wrapText="1"/>
      <protection/>
    </xf>
    <xf numFmtId="0" fontId="1" fillId="0" borderId="13" xfId="33" applyFont="1" applyBorder="1" applyAlignment="1">
      <alignment horizontal="left" vertical="center" wrapText="1"/>
      <protection/>
    </xf>
    <xf numFmtId="0" fontId="1" fillId="0" borderId="12" xfId="33" applyFont="1" applyBorder="1" applyAlignment="1">
      <alignment horizontal="left" vertical="center" wrapText="1"/>
      <protection/>
    </xf>
    <xf numFmtId="0" fontId="18" fillId="0" borderId="11" xfId="33" applyFont="1" applyBorder="1" applyAlignment="1" applyProtection="1">
      <alignment horizontal="left" vertical="top"/>
      <protection locked="0"/>
    </xf>
    <xf numFmtId="0" fontId="18" fillId="0" borderId="13" xfId="33" applyFont="1" applyBorder="1" applyAlignment="1" applyProtection="1">
      <alignment horizontal="left" vertical="top"/>
      <protection locked="0"/>
    </xf>
    <xf numFmtId="0" fontId="18" fillId="0" borderId="12" xfId="33" applyFont="1" applyBorder="1" applyAlignment="1" applyProtection="1">
      <alignment horizontal="left" vertical="top"/>
      <protection locked="0"/>
    </xf>
    <xf numFmtId="0" fontId="18" fillId="0" borderId="35" xfId="33" applyFont="1" applyBorder="1" applyAlignment="1" applyProtection="1">
      <alignment horizontal="left" vertical="top"/>
      <protection locked="0"/>
    </xf>
    <xf numFmtId="0" fontId="18" fillId="0" borderId="34" xfId="33" applyFont="1" applyBorder="1" applyAlignment="1" applyProtection="1">
      <alignment horizontal="left" vertical="top"/>
      <protection locked="0"/>
    </xf>
    <xf numFmtId="0" fontId="18" fillId="0" borderId="33" xfId="33" applyFont="1" applyBorder="1" applyAlignment="1" applyProtection="1">
      <alignment horizontal="left" vertical="top"/>
      <protection locked="0"/>
    </xf>
    <xf numFmtId="0" fontId="18" fillId="0" borderId="35" xfId="33" applyFont="1" applyBorder="1" applyAlignment="1" applyProtection="1">
      <alignment horizontal="center" vertical="top"/>
      <protection locked="0"/>
    </xf>
    <xf numFmtId="0" fontId="18" fillId="0" borderId="36" xfId="33" applyFont="1" applyBorder="1" applyAlignment="1" applyProtection="1">
      <alignment horizontal="center" vertical="top"/>
      <protection locked="0"/>
    </xf>
    <xf numFmtId="0" fontId="18" fillId="0" borderId="10" xfId="33" applyFont="1" applyBorder="1" applyAlignment="1" applyProtection="1">
      <alignment horizontal="center" vertical="top"/>
      <protection locked="0"/>
    </xf>
    <xf numFmtId="0" fontId="18" fillId="0" borderId="34" xfId="33" applyFont="1" applyBorder="1" applyAlignment="1" applyProtection="1">
      <alignment horizontal="center" vertical="top"/>
      <protection locked="0"/>
    </xf>
    <xf numFmtId="0" fontId="18" fillId="0" borderId="0" xfId="33" applyFont="1" applyBorder="1" applyAlignment="1" applyProtection="1">
      <alignment horizontal="center" vertical="top"/>
      <protection locked="0"/>
    </xf>
    <xf numFmtId="0" fontId="18" fillId="0" borderId="31" xfId="33" applyFont="1" applyBorder="1" applyAlignment="1" applyProtection="1">
      <alignment horizontal="center" vertical="top"/>
      <protection locked="0"/>
    </xf>
    <xf numFmtId="0" fontId="24" fillId="0" borderId="11" xfId="33" applyFont="1" applyBorder="1" applyAlignment="1" applyProtection="1">
      <alignment horizontal="left" vertical="top"/>
      <protection locked="0"/>
    </xf>
    <xf numFmtId="0" fontId="24" fillId="0" borderId="13" xfId="33" applyFont="1" applyBorder="1" applyAlignment="1" applyProtection="1">
      <alignment horizontal="left" vertical="top"/>
      <protection locked="0"/>
    </xf>
    <xf numFmtId="0" fontId="24" fillId="0" borderId="12" xfId="33" applyFont="1" applyBorder="1" applyAlignment="1" applyProtection="1">
      <alignment horizontal="left" vertical="top"/>
      <protection locked="0"/>
    </xf>
    <xf numFmtId="0" fontId="24" fillId="0" borderId="35" xfId="33" applyFont="1" applyBorder="1" applyAlignment="1" applyProtection="1">
      <alignment horizontal="left" vertical="top"/>
      <protection locked="0"/>
    </xf>
    <xf numFmtId="0" fontId="24" fillId="0" borderId="34" xfId="33" applyFont="1" applyBorder="1" applyAlignment="1" applyProtection="1">
      <alignment horizontal="left" vertical="top"/>
      <protection locked="0"/>
    </xf>
    <xf numFmtId="0" fontId="24" fillId="0" borderId="33" xfId="33" applyFont="1" applyBorder="1" applyAlignment="1" applyProtection="1">
      <alignment horizontal="left" vertical="top"/>
      <protection locked="0"/>
    </xf>
    <xf numFmtId="0" fontId="24" fillId="0" borderId="35" xfId="33" applyFont="1" applyBorder="1" applyAlignment="1" applyProtection="1">
      <alignment horizontal="center" vertical="top"/>
      <protection locked="0"/>
    </xf>
    <xf numFmtId="0" fontId="24" fillId="0" borderId="36" xfId="33" applyFont="1" applyBorder="1" applyAlignment="1" applyProtection="1">
      <alignment horizontal="center" vertical="top"/>
      <protection locked="0"/>
    </xf>
    <xf numFmtId="0" fontId="24" fillId="0" borderId="10" xfId="33" applyFont="1" applyBorder="1" applyAlignment="1" applyProtection="1">
      <alignment horizontal="center" vertical="top"/>
      <protection locked="0"/>
    </xf>
    <xf numFmtId="0" fontId="24" fillId="0" borderId="34" xfId="33" applyFont="1" applyBorder="1" applyAlignment="1" applyProtection="1">
      <alignment horizontal="center" vertical="top"/>
      <protection locked="0"/>
    </xf>
    <xf numFmtId="0" fontId="24" fillId="0" borderId="0" xfId="33" applyFont="1" applyBorder="1" applyAlignment="1" applyProtection="1">
      <alignment horizontal="center" vertical="top"/>
      <protection locked="0"/>
    </xf>
    <xf numFmtId="0" fontId="24" fillId="0" borderId="31" xfId="33" applyFont="1" applyBorder="1" applyAlignment="1" applyProtection="1">
      <alignment horizontal="center" vertical="top"/>
      <protection locked="0"/>
    </xf>
    <xf numFmtId="0" fontId="24" fillId="0" borderId="0" xfId="33" applyFont="1" applyBorder="1" applyAlignment="1">
      <alignment horizontal="left" vertical="top" wrapText="1"/>
      <protection/>
    </xf>
    <xf numFmtId="0" fontId="86" fillId="0" borderId="0" xfId="33" applyFont="1" applyBorder="1" applyAlignment="1">
      <alignment horizontal="left" vertical="top" wrapText="1"/>
      <protection/>
    </xf>
    <xf numFmtId="0" fontId="86" fillId="0" borderId="0" xfId="33" applyFont="1" applyBorder="1" applyAlignment="1">
      <alignment horizontal="left" vertical="top"/>
      <protection/>
    </xf>
    <xf numFmtId="0" fontId="86" fillId="0" borderId="0" xfId="33" applyFont="1" applyAlignment="1">
      <alignment vertical="center"/>
      <protection/>
    </xf>
    <xf numFmtId="0" fontId="24" fillId="0" borderId="0" xfId="33" applyFont="1" applyBorder="1" applyAlignment="1">
      <alignment horizontal="left" vertical="top"/>
      <protection/>
    </xf>
    <xf numFmtId="0" fontId="24" fillId="0" borderId="0" xfId="33" applyFont="1" applyAlignment="1">
      <alignment horizontal="left" vertical="top"/>
      <protection/>
    </xf>
    <xf numFmtId="0" fontId="24" fillId="0" borderId="0" xfId="33" applyFont="1" applyAlignment="1">
      <alignment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Normal 2" xfId="33"/>
    <cellStyle name="Normal 3" xfId="34"/>
    <cellStyle name="一般_Sheet1" xfId="35"/>
    <cellStyle name="Comma" xfId="36"/>
    <cellStyle name="Comma [0]" xfId="37"/>
    <cellStyle name="Followed Hyperlink" xfId="38"/>
    <cellStyle name="中等" xfId="39"/>
    <cellStyle name="合計" xfId="40"/>
    <cellStyle name="好" xfId="41"/>
    <cellStyle name="Percent" xfId="42"/>
    <cellStyle name="計算方式" xfId="43"/>
    <cellStyle name="常规 2" xfId="44"/>
    <cellStyle name="常规 3"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30.emf" /><Relationship Id="rId2" Type="http://schemas.openxmlformats.org/officeDocument/2006/relationships/image" Target="../media/image225.emf" /><Relationship Id="rId3" Type="http://schemas.openxmlformats.org/officeDocument/2006/relationships/image" Target="../media/image227.emf" /><Relationship Id="rId4" Type="http://schemas.openxmlformats.org/officeDocument/2006/relationships/image" Target="../media/image240.emf" /><Relationship Id="rId5" Type="http://schemas.openxmlformats.org/officeDocument/2006/relationships/image" Target="../media/image68.emf" /><Relationship Id="rId6" Type="http://schemas.openxmlformats.org/officeDocument/2006/relationships/image" Target="../media/image52.emf" /><Relationship Id="rId7" Type="http://schemas.openxmlformats.org/officeDocument/2006/relationships/image" Target="../media/image150.emf" /><Relationship Id="rId8" Type="http://schemas.openxmlformats.org/officeDocument/2006/relationships/image" Target="../media/image4.emf" /><Relationship Id="rId9" Type="http://schemas.openxmlformats.org/officeDocument/2006/relationships/image" Target="../media/image171.emf" /><Relationship Id="rId10" Type="http://schemas.openxmlformats.org/officeDocument/2006/relationships/image" Target="../media/image146.emf" /><Relationship Id="rId11" Type="http://schemas.openxmlformats.org/officeDocument/2006/relationships/image" Target="../media/image187.emf" /><Relationship Id="rId12" Type="http://schemas.openxmlformats.org/officeDocument/2006/relationships/image" Target="../media/image221.emf" /><Relationship Id="rId13" Type="http://schemas.openxmlformats.org/officeDocument/2006/relationships/image" Target="../media/image124.emf" /><Relationship Id="rId14" Type="http://schemas.openxmlformats.org/officeDocument/2006/relationships/image" Target="../media/image58.emf" /><Relationship Id="rId15" Type="http://schemas.openxmlformats.org/officeDocument/2006/relationships/image" Target="../media/image6.emf" /><Relationship Id="rId16" Type="http://schemas.openxmlformats.org/officeDocument/2006/relationships/image" Target="../media/image177.emf" /><Relationship Id="rId17" Type="http://schemas.openxmlformats.org/officeDocument/2006/relationships/image" Target="../media/image1.emf" /><Relationship Id="rId18" Type="http://schemas.openxmlformats.org/officeDocument/2006/relationships/image" Target="../media/image224.emf" /><Relationship Id="rId19" Type="http://schemas.openxmlformats.org/officeDocument/2006/relationships/image" Target="../media/image193.emf" /><Relationship Id="rId20" Type="http://schemas.openxmlformats.org/officeDocument/2006/relationships/image" Target="../media/image54.emf" /><Relationship Id="rId21" Type="http://schemas.openxmlformats.org/officeDocument/2006/relationships/image" Target="../media/image30.emf" /><Relationship Id="rId22" Type="http://schemas.openxmlformats.org/officeDocument/2006/relationships/image" Target="../media/image62.emf" /><Relationship Id="rId23" Type="http://schemas.openxmlformats.org/officeDocument/2006/relationships/image" Target="../media/image53.emf" /><Relationship Id="rId24" Type="http://schemas.openxmlformats.org/officeDocument/2006/relationships/image" Target="../media/image56.emf" /><Relationship Id="rId25" Type="http://schemas.openxmlformats.org/officeDocument/2006/relationships/image" Target="../media/image87.emf" /><Relationship Id="rId26" Type="http://schemas.openxmlformats.org/officeDocument/2006/relationships/image" Target="../media/image12.emf" /><Relationship Id="rId27" Type="http://schemas.openxmlformats.org/officeDocument/2006/relationships/image" Target="../media/image229.emf" /><Relationship Id="rId28" Type="http://schemas.openxmlformats.org/officeDocument/2006/relationships/image" Target="../media/image231.emf" /><Relationship Id="rId29" Type="http://schemas.openxmlformats.org/officeDocument/2006/relationships/image" Target="../media/image232.emf" /><Relationship Id="rId30" Type="http://schemas.openxmlformats.org/officeDocument/2006/relationships/image" Target="../media/image233.emf" /><Relationship Id="rId31" Type="http://schemas.openxmlformats.org/officeDocument/2006/relationships/image" Target="../media/image234.emf" /><Relationship Id="rId32" Type="http://schemas.openxmlformats.org/officeDocument/2006/relationships/image" Target="../media/image236.emf" /><Relationship Id="rId33" Type="http://schemas.openxmlformats.org/officeDocument/2006/relationships/image" Target="../media/image237.emf" /><Relationship Id="rId34" Type="http://schemas.openxmlformats.org/officeDocument/2006/relationships/image" Target="../media/image238.emf" /><Relationship Id="rId35" Type="http://schemas.openxmlformats.org/officeDocument/2006/relationships/image" Target="../media/image239.emf" /></Relationships>
</file>

<file path=xl/drawings/_rels/drawing3.xml.rels><?xml version="1.0" encoding="utf-8" standalone="yes"?><Relationships xmlns="http://schemas.openxmlformats.org/package/2006/relationships"><Relationship Id="rId1" Type="http://schemas.openxmlformats.org/officeDocument/2006/relationships/image" Target="../media/image67.emf" /><Relationship Id="rId2" Type="http://schemas.openxmlformats.org/officeDocument/2006/relationships/image" Target="../media/image9.emf" /><Relationship Id="rId3" Type="http://schemas.openxmlformats.org/officeDocument/2006/relationships/image" Target="../media/image63.emf" /><Relationship Id="rId4" Type="http://schemas.openxmlformats.org/officeDocument/2006/relationships/image" Target="../media/image64.emf" /><Relationship Id="rId5" Type="http://schemas.openxmlformats.org/officeDocument/2006/relationships/image" Target="../media/image72.emf" /><Relationship Id="rId6" Type="http://schemas.openxmlformats.org/officeDocument/2006/relationships/image" Target="../media/image76.emf" /><Relationship Id="rId7" Type="http://schemas.openxmlformats.org/officeDocument/2006/relationships/image" Target="../media/image70.emf" /><Relationship Id="rId8" Type="http://schemas.openxmlformats.org/officeDocument/2006/relationships/image" Target="../media/image11.emf" /><Relationship Id="rId9" Type="http://schemas.openxmlformats.org/officeDocument/2006/relationships/image" Target="../media/image14.emf" /><Relationship Id="rId10" Type="http://schemas.openxmlformats.org/officeDocument/2006/relationships/image" Target="../media/image74.emf" /><Relationship Id="rId11" Type="http://schemas.openxmlformats.org/officeDocument/2006/relationships/image" Target="../media/image73.emf" /><Relationship Id="rId12" Type="http://schemas.openxmlformats.org/officeDocument/2006/relationships/image" Target="../media/image75.emf" /><Relationship Id="rId13" Type="http://schemas.openxmlformats.org/officeDocument/2006/relationships/image" Target="../media/image69.emf" /><Relationship Id="rId14" Type="http://schemas.openxmlformats.org/officeDocument/2006/relationships/image" Target="../media/image77.emf" /><Relationship Id="rId15" Type="http://schemas.openxmlformats.org/officeDocument/2006/relationships/image" Target="../media/image81.emf" /><Relationship Id="rId16" Type="http://schemas.openxmlformats.org/officeDocument/2006/relationships/image" Target="../media/image10.emf" /><Relationship Id="rId17" Type="http://schemas.openxmlformats.org/officeDocument/2006/relationships/image" Target="../media/image80.emf" /><Relationship Id="rId18" Type="http://schemas.openxmlformats.org/officeDocument/2006/relationships/image" Target="../media/image78.emf" /><Relationship Id="rId19" Type="http://schemas.openxmlformats.org/officeDocument/2006/relationships/image" Target="../media/image82.emf" /><Relationship Id="rId20" Type="http://schemas.openxmlformats.org/officeDocument/2006/relationships/image" Target="../media/image79.emf" /><Relationship Id="rId21" Type="http://schemas.openxmlformats.org/officeDocument/2006/relationships/image" Target="../media/image16.emf" /><Relationship Id="rId22" Type="http://schemas.openxmlformats.org/officeDocument/2006/relationships/image" Target="../media/image13.emf" /><Relationship Id="rId23" Type="http://schemas.openxmlformats.org/officeDocument/2006/relationships/image" Target="../media/image89.emf" /><Relationship Id="rId24" Type="http://schemas.openxmlformats.org/officeDocument/2006/relationships/image" Target="../media/image90.emf" /><Relationship Id="rId25" Type="http://schemas.openxmlformats.org/officeDocument/2006/relationships/image" Target="../media/image83.emf" /><Relationship Id="rId26" Type="http://schemas.openxmlformats.org/officeDocument/2006/relationships/image" Target="../media/image84.emf" /><Relationship Id="rId27" Type="http://schemas.openxmlformats.org/officeDocument/2006/relationships/image" Target="../media/image85.emf" /><Relationship Id="rId28" Type="http://schemas.openxmlformats.org/officeDocument/2006/relationships/image" Target="../media/image91.emf" /><Relationship Id="rId29" Type="http://schemas.openxmlformats.org/officeDocument/2006/relationships/image" Target="../media/image15.emf" /><Relationship Id="rId30" Type="http://schemas.openxmlformats.org/officeDocument/2006/relationships/image" Target="../media/image18.emf" /><Relationship Id="rId31" Type="http://schemas.openxmlformats.org/officeDocument/2006/relationships/image" Target="../media/image92.emf" /><Relationship Id="rId32" Type="http://schemas.openxmlformats.org/officeDocument/2006/relationships/image" Target="../media/image86.emf" /><Relationship Id="rId33" Type="http://schemas.openxmlformats.org/officeDocument/2006/relationships/image" Target="../media/image94.emf" /><Relationship Id="rId34" Type="http://schemas.openxmlformats.org/officeDocument/2006/relationships/image" Target="../media/image93.emf" /><Relationship Id="rId35" Type="http://schemas.openxmlformats.org/officeDocument/2006/relationships/image" Target="../media/image97.emf" /><Relationship Id="rId36" Type="http://schemas.openxmlformats.org/officeDocument/2006/relationships/image" Target="../media/image98.emf" /><Relationship Id="rId37" Type="http://schemas.openxmlformats.org/officeDocument/2006/relationships/image" Target="../media/image17.emf" /><Relationship Id="rId38" Type="http://schemas.openxmlformats.org/officeDocument/2006/relationships/image" Target="../media/image99.emf" /><Relationship Id="rId39" Type="http://schemas.openxmlformats.org/officeDocument/2006/relationships/image" Target="../media/image95.emf" /><Relationship Id="rId40" Type="http://schemas.openxmlformats.org/officeDocument/2006/relationships/image" Target="../media/image96.emf" /><Relationship Id="rId41" Type="http://schemas.openxmlformats.org/officeDocument/2006/relationships/image" Target="../media/image106.emf" /><Relationship Id="rId42" Type="http://schemas.openxmlformats.org/officeDocument/2006/relationships/image" Target="../media/image19.emf" /><Relationship Id="rId43" Type="http://schemas.openxmlformats.org/officeDocument/2006/relationships/image" Target="../media/image20.emf" /><Relationship Id="rId44" Type="http://schemas.openxmlformats.org/officeDocument/2006/relationships/image" Target="../media/image101.emf" /><Relationship Id="rId45" Type="http://schemas.openxmlformats.org/officeDocument/2006/relationships/image" Target="../media/image104.emf" /><Relationship Id="rId46" Type="http://schemas.openxmlformats.org/officeDocument/2006/relationships/image" Target="../media/image100.emf" /><Relationship Id="rId47" Type="http://schemas.openxmlformats.org/officeDocument/2006/relationships/image" Target="../media/image103.emf" /><Relationship Id="rId48" Type="http://schemas.openxmlformats.org/officeDocument/2006/relationships/image" Target="../media/image102.emf" /><Relationship Id="rId49" Type="http://schemas.openxmlformats.org/officeDocument/2006/relationships/image" Target="../media/image22.emf" /><Relationship Id="rId50" Type="http://schemas.openxmlformats.org/officeDocument/2006/relationships/image" Target="../media/image107.emf" /><Relationship Id="rId51" Type="http://schemas.openxmlformats.org/officeDocument/2006/relationships/image" Target="../media/image105.emf" /><Relationship Id="rId52" Type="http://schemas.openxmlformats.org/officeDocument/2006/relationships/image" Target="../media/image108.emf" /><Relationship Id="rId53" Type="http://schemas.openxmlformats.org/officeDocument/2006/relationships/image" Target="../media/image111.emf" /><Relationship Id="rId54" Type="http://schemas.openxmlformats.org/officeDocument/2006/relationships/image" Target="../media/image113.emf" /><Relationship Id="rId55" Type="http://schemas.openxmlformats.org/officeDocument/2006/relationships/image" Target="../media/image115.emf" /><Relationship Id="rId56" Type="http://schemas.openxmlformats.org/officeDocument/2006/relationships/image" Target="../media/image110.emf" /><Relationship Id="rId57" Type="http://schemas.openxmlformats.org/officeDocument/2006/relationships/image" Target="../media/image114.emf" /><Relationship Id="rId58" Type="http://schemas.openxmlformats.org/officeDocument/2006/relationships/image" Target="../media/image21.emf" /><Relationship Id="rId59" Type="http://schemas.openxmlformats.org/officeDocument/2006/relationships/image" Target="../media/image23.emf" /><Relationship Id="rId60" Type="http://schemas.openxmlformats.org/officeDocument/2006/relationships/image" Target="../media/image119.emf" /><Relationship Id="rId61" Type="http://schemas.openxmlformats.org/officeDocument/2006/relationships/image" Target="../media/image118.emf" /><Relationship Id="rId62" Type="http://schemas.openxmlformats.org/officeDocument/2006/relationships/image" Target="../media/image112.emf" /><Relationship Id="rId63" Type="http://schemas.openxmlformats.org/officeDocument/2006/relationships/image" Target="../media/image126.emf" /><Relationship Id="rId64" Type="http://schemas.openxmlformats.org/officeDocument/2006/relationships/image" Target="../media/image109.emf" /><Relationship Id="rId65" Type="http://schemas.openxmlformats.org/officeDocument/2006/relationships/image" Target="../media/image120.emf" /><Relationship Id="rId66" Type="http://schemas.openxmlformats.org/officeDocument/2006/relationships/image" Target="../media/image116.emf" /><Relationship Id="rId67" Type="http://schemas.openxmlformats.org/officeDocument/2006/relationships/image" Target="../media/image24.emf" /><Relationship Id="rId68" Type="http://schemas.openxmlformats.org/officeDocument/2006/relationships/image" Target="../media/image122.emf" /><Relationship Id="rId69" Type="http://schemas.openxmlformats.org/officeDocument/2006/relationships/image" Target="../media/image26.emf" /><Relationship Id="rId70" Type="http://schemas.openxmlformats.org/officeDocument/2006/relationships/image" Target="../media/image117.emf" /><Relationship Id="rId71" Type="http://schemas.openxmlformats.org/officeDocument/2006/relationships/image" Target="../media/image121.emf" /><Relationship Id="rId72" Type="http://schemas.openxmlformats.org/officeDocument/2006/relationships/image" Target="../media/image123.emf" /><Relationship Id="rId73" Type="http://schemas.openxmlformats.org/officeDocument/2006/relationships/image" Target="../media/image127.emf" /><Relationship Id="rId74" Type="http://schemas.openxmlformats.org/officeDocument/2006/relationships/image" Target="../media/image128.emf" /><Relationship Id="rId75" Type="http://schemas.openxmlformats.org/officeDocument/2006/relationships/image" Target="../media/image25.emf" /><Relationship Id="rId76" Type="http://schemas.openxmlformats.org/officeDocument/2006/relationships/image" Target="../media/image125.emf" /><Relationship Id="rId77" Type="http://schemas.openxmlformats.org/officeDocument/2006/relationships/image" Target="../media/image133.emf" /><Relationship Id="rId78" Type="http://schemas.openxmlformats.org/officeDocument/2006/relationships/image" Target="../media/image130.emf" /><Relationship Id="rId79" Type="http://schemas.openxmlformats.org/officeDocument/2006/relationships/image" Target="../media/image28.emf" /><Relationship Id="rId80" Type="http://schemas.openxmlformats.org/officeDocument/2006/relationships/image" Target="../media/image27.emf" /><Relationship Id="rId81" Type="http://schemas.openxmlformats.org/officeDocument/2006/relationships/image" Target="../media/image132.emf" /><Relationship Id="rId82" Type="http://schemas.openxmlformats.org/officeDocument/2006/relationships/image" Target="../media/image141.emf" /><Relationship Id="rId83" Type="http://schemas.openxmlformats.org/officeDocument/2006/relationships/image" Target="../media/image131.emf" /><Relationship Id="rId84" Type="http://schemas.openxmlformats.org/officeDocument/2006/relationships/image" Target="../media/image136.emf" /><Relationship Id="rId85" Type="http://schemas.openxmlformats.org/officeDocument/2006/relationships/image" Target="../media/image129.emf" /><Relationship Id="rId86" Type="http://schemas.openxmlformats.org/officeDocument/2006/relationships/image" Target="../media/image139.emf" /><Relationship Id="rId87" Type="http://schemas.openxmlformats.org/officeDocument/2006/relationships/image" Target="../media/image138.emf" /><Relationship Id="rId88" Type="http://schemas.openxmlformats.org/officeDocument/2006/relationships/image" Target="../media/image192.emf" /><Relationship Id="rId89" Type="http://schemas.openxmlformats.org/officeDocument/2006/relationships/image" Target="../media/image170.emf" /><Relationship Id="rId90" Type="http://schemas.openxmlformats.org/officeDocument/2006/relationships/image" Target="../media/image147.emf" /><Relationship Id="rId91" Type="http://schemas.openxmlformats.org/officeDocument/2006/relationships/image" Target="../media/image156.emf" /><Relationship Id="rId92" Type="http://schemas.openxmlformats.org/officeDocument/2006/relationships/image" Target="../media/image88.emf" /><Relationship Id="rId93" Type="http://schemas.openxmlformats.org/officeDocument/2006/relationships/image" Target="../media/image50.emf" /><Relationship Id="rId94" Type="http://schemas.openxmlformats.org/officeDocument/2006/relationships/image" Target="../media/image148.emf" /><Relationship Id="rId95" Type="http://schemas.openxmlformats.org/officeDocument/2006/relationships/image" Target="../media/image7.emf" /><Relationship Id="rId96" Type="http://schemas.openxmlformats.org/officeDocument/2006/relationships/image" Target="../media/image228.emf" /><Relationship Id="rId97" Type="http://schemas.openxmlformats.org/officeDocument/2006/relationships/image" Target="../media/image5.emf" /><Relationship Id="rId98" Type="http://schemas.openxmlformats.org/officeDocument/2006/relationships/image" Target="../media/image226.emf" /><Relationship Id="rId99" Type="http://schemas.openxmlformats.org/officeDocument/2006/relationships/image" Target="../media/image55.emf" /><Relationship Id="rId100" Type="http://schemas.openxmlformats.org/officeDocument/2006/relationships/image" Target="../media/image71.emf" /><Relationship Id="rId101" Type="http://schemas.openxmlformats.org/officeDocument/2006/relationships/image" Target="../media/image61.emf" /><Relationship Id="rId102" Type="http://schemas.openxmlformats.org/officeDocument/2006/relationships/image" Target="../media/image59.emf" /><Relationship Id="rId103" Type="http://schemas.openxmlformats.org/officeDocument/2006/relationships/image" Target="../media/image51.emf" /><Relationship Id="rId104" Type="http://schemas.openxmlformats.org/officeDocument/2006/relationships/image" Target="../media/image8.emf" /><Relationship Id="rId105" Type="http://schemas.openxmlformats.org/officeDocument/2006/relationships/image" Target="../media/image66.emf" /><Relationship Id="rId106" Type="http://schemas.openxmlformats.org/officeDocument/2006/relationships/image" Target="../media/image60.emf" /><Relationship Id="rId107" Type="http://schemas.openxmlformats.org/officeDocument/2006/relationships/image" Target="../media/image31.emf" /><Relationship Id="rId108" Type="http://schemas.openxmlformats.org/officeDocument/2006/relationships/image" Target="../media/image13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58</xdr:row>
      <xdr:rowOff>19050</xdr:rowOff>
    </xdr:from>
    <xdr:to>
      <xdr:col>2</xdr:col>
      <xdr:colOff>552450</xdr:colOff>
      <xdr:row>58</xdr:row>
      <xdr:rowOff>276225</xdr:rowOff>
    </xdr:to>
    <xdr:sp>
      <xdr:nvSpPr>
        <xdr:cNvPr id="1" name="Text Box 90"/>
        <xdr:cNvSpPr txBox="1">
          <a:spLocks noChangeArrowheads="1"/>
        </xdr:cNvSpPr>
      </xdr:nvSpPr>
      <xdr:spPr>
        <a:xfrm>
          <a:off x="2552700" y="14754225"/>
          <a:ext cx="542925" cy="25717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新細明體"/>
              <a:ea typeface="新細明體"/>
              <a:cs typeface="新細明體"/>
            </a:rPr>
            <a:t>日期</a:t>
          </a:r>
          <a:r>
            <a:rPr lang="en-US" cap="none" sz="1400" b="0" i="0" u="none" baseline="0">
              <a:solidFill>
                <a:srgbClr val="000000"/>
              </a:solidFill>
              <a:latin typeface="新細明體"/>
              <a:ea typeface="新細明體"/>
              <a:cs typeface="新細明體"/>
            </a:rPr>
            <a:t>:</a:t>
          </a:r>
        </a:p>
      </xdr:txBody>
    </xdr:sp>
    <xdr:clientData/>
  </xdr:twoCellAnchor>
  <xdr:twoCellAnchor>
    <xdr:from>
      <xdr:col>2</xdr:col>
      <xdr:colOff>9525</xdr:colOff>
      <xdr:row>70</xdr:row>
      <xdr:rowOff>0</xdr:rowOff>
    </xdr:from>
    <xdr:to>
      <xdr:col>2</xdr:col>
      <xdr:colOff>428625</xdr:colOff>
      <xdr:row>70</xdr:row>
      <xdr:rowOff>0</xdr:rowOff>
    </xdr:to>
    <xdr:sp>
      <xdr:nvSpPr>
        <xdr:cNvPr id="2" name="Text Box 96"/>
        <xdr:cNvSpPr txBox="1">
          <a:spLocks noChangeArrowheads="1"/>
        </xdr:cNvSpPr>
      </xdr:nvSpPr>
      <xdr:spPr>
        <a:xfrm>
          <a:off x="2552700" y="19078575"/>
          <a:ext cx="419100" cy="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新細明體"/>
              <a:ea typeface="新細明體"/>
              <a:cs typeface="新細明體"/>
            </a:rPr>
            <a:t>日期</a:t>
          </a:r>
          <a:r>
            <a:rPr lang="en-US" cap="none" sz="1100" b="0" i="0" u="none" baseline="0">
              <a:solidFill>
                <a:srgbClr val="000000"/>
              </a:solidFill>
              <a:latin typeface="新細明體"/>
              <a:ea typeface="新細明體"/>
              <a:cs typeface="新細明體"/>
            </a:rPr>
            <a:t>:</a:t>
          </a:r>
        </a:p>
      </xdr:txBody>
    </xdr:sp>
    <xdr:clientData/>
  </xdr:twoCellAnchor>
  <xdr:twoCellAnchor>
    <xdr:from>
      <xdr:col>2</xdr:col>
      <xdr:colOff>9525</xdr:colOff>
      <xdr:row>70</xdr:row>
      <xdr:rowOff>0</xdr:rowOff>
    </xdr:from>
    <xdr:to>
      <xdr:col>2</xdr:col>
      <xdr:colOff>428625</xdr:colOff>
      <xdr:row>70</xdr:row>
      <xdr:rowOff>0</xdr:rowOff>
    </xdr:to>
    <xdr:sp>
      <xdr:nvSpPr>
        <xdr:cNvPr id="3" name="Text Box 97"/>
        <xdr:cNvSpPr txBox="1">
          <a:spLocks noChangeArrowheads="1"/>
        </xdr:cNvSpPr>
      </xdr:nvSpPr>
      <xdr:spPr>
        <a:xfrm>
          <a:off x="2552700" y="19078575"/>
          <a:ext cx="419100" cy="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新細明體"/>
              <a:ea typeface="新細明體"/>
              <a:cs typeface="新細明體"/>
            </a:rPr>
            <a:t>日期</a:t>
          </a:r>
          <a:r>
            <a:rPr lang="en-US" cap="none" sz="1100" b="0" i="0" u="none" baseline="0">
              <a:solidFill>
                <a:srgbClr val="000000"/>
              </a:solidFill>
              <a:latin typeface="新細明體"/>
              <a:ea typeface="新細明體"/>
              <a:cs typeface="新細明體"/>
            </a:rPr>
            <a:t>:</a:t>
          </a:r>
        </a:p>
      </xdr:txBody>
    </xdr:sp>
    <xdr:clientData/>
  </xdr:twoCellAnchor>
  <xdr:twoCellAnchor>
    <xdr:from>
      <xdr:col>2</xdr:col>
      <xdr:colOff>9525</xdr:colOff>
      <xdr:row>70</xdr:row>
      <xdr:rowOff>0</xdr:rowOff>
    </xdr:from>
    <xdr:to>
      <xdr:col>2</xdr:col>
      <xdr:colOff>428625</xdr:colOff>
      <xdr:row>70</xdr:row>
      <xdr:rowOff>0</xdr:rowOff>
    </xdr:to>
    <xdr:sp>
      <xdr:nvSpPr>
        <xdr:cNvPr id="4" name="Text Box 98"/>
        <xdr:cNvSpPr txBox="1">
          <a:spLocks noChangeArrowheads="1"/>
        </xdr:cNvSpPr>
      </xdr:nvSpPr>
      <xdr:spPr>
        <a:xfrm>
          <a:off x="2552700" y="19078575"/>
          <a:ext cx="419100" cy="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新細明體"/>
              <a:ea typeface="新細明體"/>
              <a:cs typeface="新細明體"/>
            </a:rPr>
            <a:t>日期</a:t>
          </a:r>
          <a:r>
            <a:rPr lang="en-US" cap="none" sz="1100" b="0" i="0" u="none" baseline="0">
              <a:solidFill>
                <a:srgbClr val="000000"/>
              </a:solidFill>
              <a:latin typeface="新細明體"/>
              <a:ea typeface="新細明體"/>
              <a:cs typeface="新細明體"/>
            </a:rPr>
            <a:t>:</a:t>
          </a:r>
        </a:p>
      </xdr:txBody>
    </xdr:sp>
    <xdr:clientData/>
  </xdr:twoCellAnchor>
  <xdr:twoCellAnchor>
    <xdr:from>
      <xdr:col>2</xdr:col>
      <xdr:colOff>9525</xdr:colOff>
      <xdr:row>70</xdr:row>
      <xdr:rowOff>0</xdr:rowOff>
    </xdr:from>
    <xdr:to>
      <xdr:col>2</xdr:col>
      <xdr:colOff>428625</xdr:colOff>
      <xdr:row>70</xdr:row>
      <xdr:rowOff>0</xdr:rowOff>
    </xdr:to>
    <xdr:sp>
      <xdr:nvSpPr>
        <xdr:cNvPr id="5" name="Text Box 99"/>
        <xdr:cNvSpPr txBox="1">
          <a:spLocks noChangeArrowheads="1"/>
        </xdr:cNvSpPr>
      </xdr:nvSpPr>
      <xdr:spPr>
        <a:xfrm>
          <a:off x="2552700" y="19078575"/>
          <a:ext cx="419100" cy="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新細明體"/>
              <a:ea typeface="新細明體"/>
              <a:cs typeface="新細明體"/>
            </a:rPr>
            <a:t>日期</a:t>
          </a:r>
          <a:r>
            <a:rPr lang="en-US" cap="none" sz="1100" b="0" i="0" u="none" baseline="0">
              <a:solidFill>
                <a:srgbClr val="000000"/>
              </a:solidFill>
              <a:latin typeface="新細明體"/>
              <a:ea typeface="新細明體"/>
              <a:cs typeface="新細明體"/>
            </a:rPr>
            <a:t>:</a:t>
          </a:r>
        </a:p>
      </xdr:txBody>
    </xdr:sp>
    <xdr:clientData/>
  </xdr:twoCellAnchor>
  <xdr:twoCellAnchor>
    <xdr:from>
      <xdr:col>2</xdr:col>
      <xdr:colOff>9525</xdr:colOff>
      <xdr:row>70</xdr:row>
      <xdr:rowOff>0</xdr:rowOff>
    </xdr:from>
    <xdr:to>
      <xdr:col>2</xdr:col>
      <xdr:colOff>428625</xdr:colOff>
      <xdr:row>70</xdr:row>
      <xdr:rowOff>0</xdr:rowOff>
    </xdr:to>
    <xdr:sp>
      <xdr:nvSpPr>
        <xdr:cNvPr id="6" name="Text Box 100"/>
        <xdr:cNvSpPr txBox="1">
          <a:spLocks noChangeArrowheads="1"/>
        </xdr:cNvSpPr>
      </xdr:nvSpPr>
      <xdr:spPr>
        <a:xfrm>
          <a:off x="2552700" y="19078575"/>
          <a:ext cx="419100" cy="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新細明體"/>
              <a:ea typeface="新細明體"/>
              <a:cs typeface="新細明體"/>
            </a:rPr>
            <a:t>日期</a:t>
          </a:r>
          <a:r>
            <a:rPr lang="en-US" cap="none" sz="1100" b="0" i="0" u="none" baseline="0">
              <a:solidFill>
                <a:srgbClr val="000000"/>
              </a:solidFill>
              <a:latin typeface="新細明體"/>
              <a:ea typeface="新細明體"/>
              <a:cs typeface="新細明體"/>
            </a:rPr>
            <a:t>:</a:t>
          </a:r>
        </a:p>
      </xdr:txBody>
    </xdr:sp>
    <xdr:clientData/>
  </xdr:twoCellAnchor>
  <xdr:twoCellAnchor>
    <xdr:from>
      <xdr:col>2</xdr:col>
      <xdr:colOff>9525</xdr:colOff>
      <xdr:row>70</xdr:row>
      <xdr:rowOff>0</xdr:rowOff>
    </xdr:from>
    <xdr:to>
      <xdr:col>2</xdr:col>
      <xdr:colOff>428625</xdr:colOff>
      <xdr:row>70</xdr:row>
      <xdr:rowOff>0</xdr:rowOff>
    </xdr:to>
    <xdr:sp>
      <xdr:nvSpPr>
        <xdr:cNvPr id="7" name="Text Box 101"/>
        <xdr:cNvSpPr txBox="1">
          <a:spLocks noChangeArrowheads="1"/>
        </xdr:cNvSpPr>
      </xdr:nvSpPr>
      <xdr:spPr>
        <a:xfrm>
          <a:off x="2552700" y="19078575"/>
          <a:ext cx="419100" cy="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新細明體"/>
              <a:ea typeface="新細明體"/>
              <a:cs typeface="新細明體"/>
            </a:rPr>
            <a:t>日期</a:t>
          </a:r>
          <a:r>
            <a:rPr lang="en-US" cap="none" sz="1100" b="0" i="0" u="none" baseline="0">
              <a:solidFill>
                <a:srgbClr val="000000"/>
              </a:solidFill>
              <a:latin typeface="新細明體"/>
              <a:ea typeface="新細明體"/>
              <a:cs typeface="新細明體"/>
            </a:rPr>
            <a:t>:</a:t>
          </a:r>
        </a:p>
      </xdr:txBody>
    </xdr:sp>
    <xdr:clientData/>
  </xdr:twoCellAnchor>
  <xdr:twoCellAnchor>
    <xdr:from>
      <xdr:col>2</xdr:col>
      <xdr:colOff>9525</xdr:colOff>
      <xdr:row>106</xdr:row>
      <xdr:rowOff>0</xdr:rowOff>
    </xdr:from>
    <xdr:to>
      <xdr:col>2</xdr:col>
      <xdr:colOff>428625</xdr:colOff>
      <xdr:row>106</xdr:row>
      <xdr:rowOff>0</xdr:rowOff>
    </xdr:to>
    <xdr:sp>
      <xdr:nvSpPr>
        <xdr:cNvPr id="8" name="Text Box 168"/>
        <xdr:cNvSpPr txBox="1">
          <a:spLocks noChangeArrowheads="1"/>
        </xdr:cNvSpPr>
      </xdr:nvSpPr>
      <xdr:spPr>
        <a:xfrm>
          <a:off x="2552700" y="34318575"/>
          <a:ext cx="419100" cy="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新細明體"/>
              <a:ea typeface="新細明體"/>
              <a:cs typeface="新細明體"/>
            </a:rPr>
            <a:t>日期</a:t>
          </a:r>
          <a:r>
            <a:rPr lang="en-US" cap="none" sz="1100" b="0" i="0" u="none" baseline="0">
              <a:solidFill>
                <a:srgbClr val="000000"/>
              </a:solidFill>
              <a:latin typeface="新細明體"/>
              <a:ea typeface="新細明體"/>
              <a:cs typeface="新細明體"/>
            </a:rPr>
            <a:t>:</a:t>
          </a:r>
        </a:p>
      </xdr:txBody>
    </xdr:sp>
    <xdr:clientData/>
  </xdr:twoCellAnchor>
  <xdr:twoCellAnchor>
    <xdr:from>
      <xdr:col>2</xdr:col>
      <xdr:colOff>9525</xdr:colOff>
      <xdr:row>106</xdr:row>
      <xdr:rowOff>0</xdr:rowOff>
    </xdr:from>
    <xdr:to>
      <xdr:col>2</xdr:col>
      <xdr:colOff>428625</xdr:colOff>
      <xdr:row>106</xdr:row>
      <xdr:rowOff>0</xdr:rowOff>
    </xdr:to>
    <xdr:sp>
      <xdr:nvSpPr>
        <xdr:cNvPr id="9" name="Text Box 169"/>
        <xdr:cNvSpPr txBox="1">
          <a:spLocks noChangeArrowheads="1"/>
        </xdr:cNvSpPr>
      </xdr:nvSpPr>
      <xdr:spPr>
        <a:xfrm>
          <a:off x="2552700" y="34318575"/>
          <a:ext cx="419100" cy="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新細明體"/>
              <a:ea typeface="新細明體"/>
              <a:cs typeface="新細明體"/>
            </a:rPr>
            <a:t>日期</a:t>
          </a:r>
          <a:r>
            <a:rPr lang="en-US" cap="none" sz="1100" b="0" i="0" u="none" baseline="0">
              <a:solidFill>
                <a:srgbClr val="000000"/>
              </a:solidFill>
              <a:latin typeface="新細明體"/>
              <a:ea typeface="新細明體"/>
              <a:cs typeface="新細明體"/>
            </a:rPr>
            <a:t>:</a:t>
          </a:r>
        </a:p>
      </xdr:txBody>
    </xdr:sp>
    <xdr:clientData/>
  </xdr:twoCellAnchor>
  <xdr:twoCellAnchor>
    <xdr:from>
      <xdr:col>2</xdr:col>
      <xdr:colOff>9525</xdr:colOff>
      <xdr:row>106</xdr:row>
      <xdr:rowOff>0</xdr:rowOff>
    </xdr:from>
    <xdr:to>
      <xdr:col>2</xdr:col>
      <xdr:colOff>428625</xdr:colOff>
      <xdr:row>106</xdr:row>
      <xdr:rowOff>0</xdr:rowOff>
    </xdr:to>
    <xdr:sp>
      <xdr:nvSpPr>
        <xdr:cNvPr id="10" name="Text Box 170"/>
        <xdr:cNvSpPr txBox="1">
          <a:spLocks noChangeArrowheads="1"/>
        </xdr:cNvSpPr>
      </xdr:nvSpPr>
      <xdr:spPr>
        <a:xfrm>
          <a:off x="2552700" y="34318575"/>
          <a:ext cx="419100" cy="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新細明體"/>
              <a:ea typeface="新細明體"/>
              <a:cs typeface="新細明體"/>
            </a:rPr>
            <a:t>日期</a:t>
          </a:r>
          <a:r>
            <a:rPr lang="en-US" cap="none" sz="1100" b="0" i="0" u="none" baseline="0">
              <a:solidFill>
                <a:srgbClr val="000000"/>
              </a:solidFill>
              <a:latin typeface="新細明體"/>
              <a:ea typeface="新細明體"/>
              <a:cs typeface="新細明體"/>
            </a:rPr>
            <a:t>:</a:t>
          </a:r>
        </a:p>
      </xdr:txBody>
    </xdr:sp>
    <xdr:clientData/>
  </xdr:twoCellAnchor>
  <xdr:twoCellAnchor>
    <xdr:from>
      <xdr:col>2</xdr:col>
      <xdr:colOff>9525</xdr:colOff>
      <xdr:row>106</xdr:row>
      <xdr:rowOff>0</xdr:rowOff>
    </xdr:from>
    <xdr:to>
      <xdr:col>2</xdr:col>
      <xdr:colOff>428625</xdr:colOff>
      <xdr:row>106</xdr:row>
      <xdr:rowOff>0</xdr:rowOff>
    </xdr:to>
    <xdr:sp>
      <xdr:nvSpPr>
        <xdr:cNvPr id="11" name="Text Box 171"/>
        <xdr:cNvSpPr txBox="1">
          <a:spLocks noChangeArrowheads="1"/>
        </xdr:cNvSpPr>
      </xdr:nvSpPr>
      <xdr:spPr>
        <a:xfrm>
          <a:off x="2552700" y="34318575"/>
          <a:ext cx="419100" cy="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新細明體"/>
              <a:ea typeface="新細明體"/>
              <a:cs typeface="新細明體"/>
            </a:rPr>
            <a:t>日期</a:t>
          </a:r>
          <a:r>
            <a:rPr lang="en-US" cap="none" sz="1100" b="0" i="0" u="none" baseline="0">
              <a:solidFill>
                <a:srgbClr val="000000"/>
              </a:solidFill>
              <a:latin typeface="新細明體"/>
              <a:ea typeface="新細明體"/>
              <a:cs typeface="新細明體"/>
            </a:rPr>
            <a:t>:</a:t>
          </a:r>
        </a:p>
      </xdr:txBody>
    </xdr:sp>
    <xdr:clientData/>
  </xdr:twoCellAnchor>
  <xdr:twoCellAnchor>
    <xdr:from>
      <xdr:col>2</xdr:col>
      <xdr:colOff>9525</xdr:colOff>
      <xdr:row>106</xdr:row>
      <xdr:rowOff>0</xdr:rowOff>
    </xdr:from>
    <xdr:to>
      <xdr:col>2</xdr:col>
      <xdr:colOff>428625</xdr:colOff>
      <xdr:row>106</xdr:row>
      <xdr:rowOff>0</xdr:rowOff>
    </xdr:to>
    <xdr:sp>
      <xdr:nvSpPr>
        <xdr:cNvPr id="12" name="Text Box 172"/>
        <xdr:cNvSpPr txBox="1">
          <a:spLocks noChangeArrowheads="1"/>
        </xdr:cNvSpPr>
      </xdr:nvSpPr>
      <xdr:spPr>
        <a:xfrm>
          <a:off x="2552700" y="34318575"/>
          <a:ext cx="419100" cy="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新細明體"/>
              <a:ea typeface="新細明體"/>
              <a:cs typeface="新細明體"/>
            </a:rPr>
            <a:t>日期</a:t>
          </a:r>
          <a:r>
            <a:rPr lang="en-US" cap="none" sz="1100" b="0" i="0" u="none" baseline="0">
              <a:solidFill>
                <a:srgbClr val="000000"/>
              </a:solidFill>
              <a:latin typeface="新細明體"/>
              <a:ea typeface="新細明體"/>
              <a:cs typeface="新細明體"/>
            </a:rPr>
            <a:t>:</a:t>
          </a:r>
        </a:p>
      </xdr:txBody>
    </xdr:sp>
    <xdr:clientData/>
  </xdr:twoCellAnchor>
  <xdr:twoCellAnchor>
    <xdr:from>
      <xdr:col>2</xdr:col>
      <xdr:colOff>9525</xdr:colOff>
      <xdr:row>106</xdr:row>
      <xdr:rowOff>0</xdr:rowOff>
    </xdr:from>
    <xdr:to>
      <xdr:col>2</xdr:col>
      <xdr:colOff>428625</xdr:colOff>
      <xdr:row>106</xdr:row>
      <xdr:rowOff>0</xdr:rowOff>
    </xdr:to>
    <xdr:sp>
      <xdr:nvSpPr>
        <xdr:cNvPr id="13" name="Text Box 173"/>
        <xdr:cNvSpPr txBox="1">
          <a:spLocks noChangeArrowheads="1"/>
        </xdr:cNvSpPr>
      </xdr:nvSpPr>
      <xdr:spPr>
        <a:xfrm>
          <a:off x="2552700" y="34318575"/>
          <a:ext cx="419100" cy="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新細明體"/>
              <a:ea typeface="新細明體"/>
              <a:cs typeface="新細明體"/>
            </a:rPr>
            <a:t>日期</a:t>
          </a:r>
          <a:r>
            <a:rPr lang="en-US" cap="none" sz="1100" b="0" i="0" u="none" baseline="0">
              <a:solidFill>
                <a:srgbClr val="000000"/>
              </a:solidFill>
              <a:latin typeface="新細明體"/>
              <a:ea typeface="新細明體"/>
              <a:cs typeface="新細明體"/>
            </a:rPr>
            <a:t>:</a:t>
          </a:r>
        </a:p>
      </xdr:txBody>
    </xdr:sp>
    <xdr:clientData/>
  </xdr:twoCellAnchor>
  <xdr:twoCellAnchor>
    <xdr:from>
      <xdr:col>2</xdr:col>
      <xdr:colOff>9525</xdr:colOff>
      <xdr:row>106</xdr:row>
      <xdr:rowOff>0</xdr:rowOff>
    </xdr:from>
    <xdr:to>
      <xdr:col>2</xdr:col>
      <xdr:colOff>428625</xdr:colOff>
      <xdr:row>106</xdr:row>
      <xdr:rowOff>0</xdr:rowOff>
    </xdr:to>
    <xdr:sp>
      <xdr:nvSpPr>
        <xdr:cNvPr id="14" name="Text Box 183"/>
        <xdr:cNvSpPr txBox="1">
          <a:spLocks noChangeArrowheads="1"/>
        </xdr:cNvSpPr>
      </xdr:nvSpPr>
      <xdr:spPr>
        <a:xfrm>
          <a:off x="2552700" y="34318575"/>
          <a:ext cx="419100" cy="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新細明體"/>
              <a:ea typeface="新細明體"/>
              <a:cs typeface="新細明體"/>
            </a:rPr>
            <a:t>日期</a:t>
          </a:r>
          <a:r>
            <a:rPr lang="en-US" cap="none" sz="1100" b="0" i="0" u="none" baseline="0">
              <a:solidFill>
                <a:srgbClr val="000000"/>
              </a:solidFill>
              <a:latin typeface="新細明體"/>
              <a:ea typeface="新細明體"/>
              <a:cs typeface="新細明體"/>
            </a:rPr>
            <a:t>:</a:t>
          </a:r>
        </a:p>
      </xdr:txBody>
    </xdr:sp>
    <xdr:clientData/>
  </xdr:twoCellAnchor>
  <xdr:twoCellAnchor>
    <xdr:from>
      <xdr:col>2</xdr:col>
      <xdr:colOff>9525</xdr:colOff>
      <xdr:row>106</xdr:row>
      <xdr:rowOff>0</xdr:rowOff>
    </xdr:from>
    <xdr:to>
      <xdr:col>2</xdr:col>
      <xdr:colOff>428625</xdr:colOff>
      <xdr:row>106</xdr:row>
      <xdr:rowOff>0</xdr:rowOff>
    </xdr:to>
    <xdr:sp>
      <xdr:nvSpPr>
        <xdr:cNvPr id="15" name="Text Box 184"/>
        <xdr:cNvSpPr txBox="1">
          <a:spLocks noChangeArrowheads="1"/>
        </xdr:cNvSpPr>
      </xdr:nvSpPr>
      <xdr:spPr>
        <a:xfrm>
          <a:off x="2552700" y="34318575"/>
          <a:ext cx="419100" cy="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新細明體"/>
              <a:ea typeface="新細明體"/>
              <a:cs typeface="新細明體"/>
            </a:rPr>
            <a:t>日期</a:t>
          </a:r>
          <a:r>
            <a:rPr lang="en-US" cap="none" sz="1100" b="0" i="0" u="none" baseline="0">
              <a:solidFill>
                <a:srgbClr val="000000"/>
              </a:solidFill>
              <a:latin typeface="新細明體"/>
              <a:ea typeface="新細明體"/>
              <a:cs typeface="新細明體"/>
            </a:rPr>
            <a:t>:</a:t>
          </a:r>
        </a:p>
      </xdr:txBody>
    </xdr:sp>
    <xdr:clientData/>
  </xdr:twoCellAnchor>
  <xdr:twoCellAnchor>
    <xdr:from>
      <xdr:col>2</xdr:col>
      <xdr:colOff>9525</xdr:colOff>
      <xdr:row>106</xdr:row>
      <xdr:rowOff>0</xdr:rowOff>
    </xdr:from>
    <xdr:to>
      <xdr:col>2</xdr:col>
      <xdr:colOff>428625</xdr:colOff>
      <xdr:row>106</xdr:row>
      <xdr:rowOff>0</xdr:rowOff>
    </xdr:to>
    <xdr:sp>
      <xdr:nvSpPr>
        <xdr:cNvPr id="16" name="Text Box 185"/>
        <xdr:cNvSpPr txBox="1">
          <a:spLocks noChangeArrowheads="1"/>
        </xdr:cNvSpPr>
      </xdr:nvSpPr>
      <xdr:spPr>
        <a:xfrm>
          <a:off x="2552700" y="34318575"/>
          <a:ext cx="419100" cy="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新細明體"/>
              <a:ea typeface="新細明體"/>
              <a:cs typeface="新細明體"/>
            </a:rPr>
            <a:t>日期</a:t>
          </a:r>
          <a:r>
            <a:rPr lang="en-US" cap="none" sz="1100" b="0" i="0" u="none" baseline="0">
              <a:solidFill>
                <a:srgbClr val="000000"/>
              </a:solidFill>
              <a:latin typeface="新細明體"/>
              <a:ea typeface="新細明體"/>
              <a:cs typeface="新細明體"/>
            </a:rPr>
            <a:t>:</a:t>
          </a:r>
        </a:p>
      </xdr:txBody>
    </xdr:sp>
    <xdr:clientData/>
  </xdr:twoCellAnchor>
  <xdr:twoCellAnchor>
    <xdr:from>
      <xdr:col>2</xdr:col>
      <xdr:colOff>9525</xdr:colOff>
      <xdr:row>106</xdr:row>
      <xdr:rowOff>0</xdr:rowOff>
    </xdr:from>
    <xdr:to>
      <xdr:col>2</xdr:col>
      <xdr:colOff>428625</xdr:colOff>
      <xdr:row>106</xdr:row>
      <xdr:rowOff>0</xdr:rowOff>
    </xdr:to>
    <xdr:sp>
      <xdr:nvSpPr>
        <xdr:cNvPr id="17" name="Text Box 186"/>
        <xdr:cNvSpPr txBox="1">
          <a:spLocks noChangeArrowheads="1"/>
        </xdr:cNvSpPr>
      </xdr:nvSpPr>
      <xdr:spPr>
        <a:xfrm>
          <a:off x="2552700" y="34318575"/>
          <a:ext cx="419100" cy="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新細明體"/>
              <a:ea typeface="新細明體"/>
              <a:cs typeface="新細明體"/>
            </a:rPr>
            <a:t>日期</a:t>
          </a:r>
          <a:r>
            <a:rPr lang="en-US" cap="none" sz="1100" b="0" i="0" u="none" baseline="0">
              <a:solidFill>
                <a:srgbClr val="000000"/>
              </a:solidFill>
              <a:latin typeface="新細明體"/>
              <a:ea typeface="新細明體"/>
              <a:cs typeface="新細明體"/>
            </a:rPr>
            <a:t>:</a:t>
          </a:r>
        </a:p>
      </xdr:txBody>
    </xdr:sp>
    <xdr:clientData/>
  </xdr:twoCellAnchor>
  <xdr:twoCellAnchor>
    <xdr:from>
      <xdr:col>2</xdr:col>
      <xdr:colOff>9525</xdr:colOff>
      <xdr:row>106</xdr:row>
      <xdr:rowOff>0</xdr:rowOff>
    </xdr:from>
    <xdr:to>
      <xdr:col>2</xdr:col>
      <xdr:colOff>428625</xdr:colOff>
      <xdr:row>106</xdr:row>
      <xdr:rowOff>0</xdr:rowOff>
    </xdr:to>
    <xdr:sp>
      <xdr:nvSpPr>
        <xdr:cNvPr id="18" name="Text Box 187"/>
        <xdr:cNvSpPr txBox="1">
          <a:spLocks noChangeArrowheads="1"/>
        </xdr:cNvSpPr>
      </xdr:nvSpPr>
      <xdr:spPr>
        <a:xfrm>
          <a:off x="2552700" y="34318575"/>
          <a:ext cx="419100" cy="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新細明體"/>
              <a:ea typeface="新細明體"/>
              <a:cs typeface="新細明體"/>
            </a:rPr>
            <a:t>日期</a:t>
          </a:r>
          <a:r>
            <a:rPr lang="en-US" cap="none" sz="1100" b="0" i="0" u="none" baseline="0">
              <a:solidFill>
                <a:srgbClr val="000000"/>
              </a:solidFill>
              <a:latin typeface="新細明體"/>
              <a:ea typeface="新細明體"/>
              <a:cs typeface="新細明體"/>
            </a:rPr>
            <a:t>:</a:t>
          </a:r>
        </a:p>
      </xdr:txBody>
    </xdr:sp>
    <xdr:clientData/>
  </xdr:twoCellAnchor>
  <xdr:twoCellAnchor>
    <xdr:from>
      <xdr:col>2</xdr:col>
      <xdr:colOff>9525</xdr:colOff>
      <xdr:row>106</xdr:row>
      <xdr:rowOff>0</xdr:rowOff>
    </xdr:from>
    <xdr:to>
      <xdr:col>2</xdr:col>
      <xdr:colOff>428625</xdr:colOff>
      <xdr:row>106</xdr:row>
      <xdr:rowOff>0</xdr:rowOff>
    </xdr:to>
    <xdr:sp>
      <xdr:nvSpPr>
        <xdr:cNvPr id="19" name="Text Box 188"/>
        <xdr:cNvSpPr txBox="1">
          <a:spLocks noChangeArrowheads="1"/>
        </xdr:cNvSpPr>
      </xdr:nvSpPr>
      <xdr:spPr>
        <a:xfrm>
          <a:off x="2552700" y="34318575"/>
          <a:ext cx="419100" cy="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新細明體"/>
              <a:ea typeface="新細明體"/>
              <a:cs typeface="新細明體"/>
            </a:rPr>
            <a:t>日期</a:t>
          </a:r>
          <a:r>
            <a:rPr lang="en-US" cap="none" sz="1100" b="0" i="0" u="none" baseline="0">
              <a:solidFill>
                <a:srgbClr val="000000"/>
              </a:solidFill>
              <a:latin typeface="新細明體"/>
              <a:ea typeface="新細明體"/>
              <a:cs typeface="新細明體"/>
            </a:rPr>
            <a:t>:</a:t>
          </a:r>
        </a:p>
      </xdr:txBody>
    </xdr:sp>
    <xdr:clientData/>
  </xdr:twoCellAnchor>
  <xdr:twoCellAnchor>
    <xdr:from>
      <xdr:col>2</xdr:col>
      <xdr:colOff>19050</xdr:colOff>
      <xdr:row>106</xdr:row>
      <xdr:rowOff>0</xdr:rowOff>
    </xdr:from>
    <xdr:to>
      <xdr:col>2</xdr:col>
      <xdr:colOff>428625</xdr:colOff>
      <xdr:row>106</xdr:row>
      <xdr:rowOff>0</xdr:rowOff>
    </xdr:to>
    <xdr:sp>
      <xdr:nvSpPr>
        <xdr:cNvPr id="20" name="Text Box 197"/>
        <xdr:cNvSpPr txBox="1">
          <a:spLocks noChangeArrowheads="1"/>
        </xdr:cNvSpPr>
      </xdr:nvSpPr>
      <xdr:spPr>
        <a:xfrm>
          <a:off x="2562225" y="34318575"/>
          <a:ext cx="409575" cy="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新細明體"/>
              <a:ea typeface="新細明體"/>
              <a:cs typeface="新細明體"/>
            </a:rPr>
            <a:t>日期</a:t>
          </a:r>
          <a:r>
            <a:rPr lang="en-US" cap="none" sz="1100" b="0" i="0" u="none" baseline="0">
              <a:solidFill>
                <a:srgbClr val="000000"/>
              </a:solidFill>
              <a:latin typeface="新細明體"/>
              <a:ea typeface="新細明體"/>
              <a:cs typeface="新細明體"/>
            </a:rPr>
            <a:t>:</a:t>
          </a:r>
        </a:p>
      </xdr:txBody>
    </xdr:sp>
    <xdr:clientData/>
  </xdr:twoCellAnchor>
  <xdr:twoCellAnchor>
    <xdr:from>
      <xdr:col>2</xdr:col>
      <xdr:colOff>19050</xdr:colOff>
      <xdr:row>106</xdr:row>
      <xdr:rowOff>0</xdr:rowOff>
    </xdr:from>
    <xdr:to>
      <xdr:col>2</xdr:col>
      <xdr:colOff>428625</xdr:colOff>
      <xdr:row>106</xdr:row>
      <xdr:rowOff>0</xdr:rowOff>
    </xdr:to>
    <xdr:sp>
      <xdr:nvSpPr>
        <xdr:cNvPr id="21" name="Text Box 198"/>
        <xdr:cNvSpPr txBox="1">
          <a:spLocks noChangeArrowheads="1"/>
        </xdr:cNvSpPr>
      </xdr:nvSpPr>
      <xdr:spPr>
        <a:xfrm>
          <a:off x="2562225" y="34318575"/>
          <a:ext cx="409575" cy="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新細明體"/>
              <a:ea typeface="新細明體"/>
              <a:cs typeface="新細明體"/>
            </a:rPr>
            <a:t>日期</a:t>
          </a:r>
          <a:r>
            <a:rPr lang="en-US" cap="none" sz="1100" b="0" i="0" u="none" baseline="0">
              <a:solidFill>
                <a:srgbClr val="000000"/>
              </a:solidFill>
              <a:latin typeface="新細明體"/>
              <a:ea typeface="新細明體"/>
              <a:cs typeface="新細明體"/>
            </a:rPr>
            <a:t>:</a:t>
          </a:r>
        </a:p>
      </xdr:txBody>
    </xdr:sp>
    <xdr:clientData/>
  </xdr:twoCellAnchor>
  <xdr:twoCellAnchor>
    <xdr:from>
      <xdr:col>2</xdr:col>
      <xdr:colOff>19050</xdr:colOff>
      <xdr:row>106</xdr:row>
      <xdr:rowOff>0</xdr:rowOff>
    </xdr:from>
    <xdr:to>
      <xdr:col>2</xdr:col>
      <xdr:colOff>428625</xdr:colOff>
      <xdr:row>106</xdr:row>
      <xdr:rowOff>0</xdr:rowOff>
    </xdr:to>
    <xdr:sp>
      <xdr:nvSpPr>
        <xdr:cNvPr id="22" name="Text Box 199"/>
        <xdr:cNvSpPr txBox="1">
          <a:spLocks noChangeArrowheads="1"/>
        </xdr:cNvSpPr>
      </xdr:nvSpPr>
      <xdr:spPr>
        <a:xfrm>
          <a:off x="2562225" y="34318575"/>
          <a:ext cx="409575" cy="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新細明體"/>
              <a:ea typeface="新細明體"/>
              <a:cs typeface="新細明體"/>
            </a:rPr>
            <a:t>日期</a:t>
          </a:r>
          <a:r>
            <a:rPr lang="en-US" cap="none" sz="1100" b="0" i="0" u="none" baseline="0">
              <a:solidFill>
                <a:srgbClr val="000000"/>
              </a:solidFill>
              <a:latin typeface="新細明體"/>
              <a:ea typeface="新細明體"/>
              <a:cs typeface="新細明體"/>
            </a:rPr>
            <a:t>:</a:t>
          </a:r>
        </a:p>
      </xdr:txBody>
    </xdr:sp>
    <xdr:clientData/>
  </xdr:twoCellAnchor>
  <xdr:twoCellAnchor>
    <xdr:from>
      <xdr:col>2</xdr:col>
      <xdr:colOff>19050</xdr:colOff>
      <xdr:row>106</xdr:row>
      <xdr:rowOff>0</xdr:rowOff>
    </xdr:from>
    <xdr:to>
      <xdr:col>2</xdr:col>
      <xdr:colOff>428625</xdr:colOff>
      <xdr:row>106</xdr:row>
      <xdr:rowOff>0</xdr:rowOff>
    </xdr:to>
    <xdr:sp>
      <xdr:nvSpPr>
        <xdr:cNvPr id="23" name="Text Box 200"/>
        <xdr:cNvSpPr txBox="1">
          <a:spLocks noChangeArrowheads="1"/>
        </xdr:cNvSpPr>
      </xdr:nvSpPr>
      <xdr:spPr>
        <a:xfrm>
          <a:off x="2562225" y="34318575"/>
          <a:ext cx="409575" cy="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新細明體"/>
              <a:ea typeface="新細明體"/>
              <a:cs typeface="新細明體"/>
            </a:rPr>
            <a:t>日期</a:t>
          </a:r>
          <a:r>
            <a:rPr lang="en-US" cap="none" sz="1100" b="0" i="0" u="none" baseline="0">
              <a:solidFill>
                <a:srgbClr val="000000"/>
              </a:solidFill>
              <a:latin typeface="新細明體"/>
              <a:ea typeface="新細明體"/>
              <a:cs typeface="新細明體"/>
            </a:rPr>
            <a:t>:</a:t>
          </a:r>
        </a:p>
      </xdr:txBody>
    </xdr:sp>
    <xdr:clientData/>
  </xdr:twoCellAnchor>
  <xdr:twoCellAnchor>
    <xdr:from>
      <xdr:col>2</xdr:col>
      <xdr:colOff>19050</xdr:colOff>
      <xdr:row>106</xdr:row>
      <xdr:rowOff>0</xdr:rowOff>
    </xdr:from>
    <xdr:to>
      <xdr:col>2</xdr:col>
      <xdr:colOff>428625</xdr:colOff>
      <xdr:row>106</xdr:row>
      <xdr:rowOff>0</xdr:rowOff>
    </xdr:to>
    <xdr:sp>
      <xdr:nvSpPr>
        <xdr:cNvPr id="24" name="Text Box 201"/>
        <xdr:cNvSpPr txBox="1">
          <a:spLocks noChangeArrowheads="1"/>
        </xdr:cNvSpPr>
      </xdr:nvSpPr>
      <xdr:spPr>
        <a:xfrm>
          <a:off x="2562225" y="34318575"/>
          <a:ext cx="409575" cy="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新細明體"/>
              <a:ea typeface="新細明體"/>
              <a:cs typeface="新細明體"/>
            </a:rPr>
            <a:t>日期</a:t>
          </a:r>
          <a:r>
            <a:rPr lang="en-US" cap="none" sz="1100" b="0" i="0" u="none" baseline="0">
              <a:solidFill>
                <a:srgbClr val="000000"/>
              </a:solidFill>
              <a:latin typeface="新細明體"/>
              <a:ea typeface="新細明體"/>
              <a:cs typeface="新細明體"/>
            </a:rPr>
            <a:t>:</a:t>
          </a:r>
        </a:p>
      </xdr:txBody>
    </xdr:sp>
    <xdr:clientData/>
  </xdr:twoCellAnchor>
  <xdr:twoCellAnchor>
    <xdr:from>
      <xdr:col>2</xdr:col>
      <xdr:colOff>19050</xdr:colOff>
      <xdr:row>106</xdr:row>
      <xdr:rowOff>0</xdr:rowOff>
    </xdr:from>
    <xdr:to>
      <xdr:col>2</xdr:col>
      <xdr:colOff>428625</xdr:colOff>
      <xdr:row>106</xdr:row>
      <xdr:rowOff>0</xdr:rowOff>
    </xdr:to>
    <xdr:sp>
      <xdr:nvSpPr>
        <xdr:cNvPr id="25" name="Text Box 202"/>
        <xdr:cNvSpPr txBox="1">
          <a:spLocks noChangeArrowheads="1"/>
        </xdr:cNvSpPr>
      </xdr:nvSpPr>
      <xdr:spPr>
        <a:xfrm>
          <a:off x="2562225" y="34318575"/>
          <a:ext cx="409575" cy="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新細明體"/>
              <a:ea typeface="新細明體"/>
              <a:cs typeface="新細明體"/>
            </a:rPr>
            <a:t>日期</a:t>
          </a:r>
          <a:r>
            <a:rPr lang="en-US" cap="none" sz="1100" b="0" i="0" u="none" baseline="0">
              <a:solidFill>
                <a:srgbClr val="000000"/>
              </a:solidFill>
              <a:latin typeface="新細明體"/>
              <a:ea typeface="新細明體"/>
              <a:cs typeface="新細明體"/>
            </a:rPr>
            <a:t>:</a:t>
          </a:r>
        </a:p>
      </xdr:txBody>
    </xdr:sp>
    <xdr:clientData/>
  </xdr:twoCellAnchor>
  <xdr:twoCellAnchor>
    <xdr:from>
      <xdr:col>2</xdr:col>
      <xdr:colOff>9525</xdr:colOff>
      <xdr:row>108</xdr:row>
      <xdr:rowOff>0</xdr:rowOff>
    </xdr:from>
    <xdr:to>
      <xdr:col>2</xdr:col>
      <xdr:colOff>428625</xdr:colOff>
      <xdr:row>108</xdr:row>
      <xdr:rowOff>0</xdr:rowOff>
    </xdr:to>
    <xdr:sp>
      <xdr:nvSpPr>
        <xdr:cNvPr id="26" name="Text Box 218"/>
        <xdr:cNvSpPr txBox="1">
          <a:spLocks noChangeArrowheads="1"/>
        </xdr:cNvSpPr>
      </xdr:nvSpPr>
      <xdr:spPr>
        <a:xfrm>
          <a:off x="2552700" y="39643050"/>
          <a:ext cx="419100" cy="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新細明體"/>
              <a:ea typeface="新細明體"/>
              <a:cs typeface="新細明體"/>
            </a:rPr>
            <a:t>日期</a:t>
          </a:r>
          <a:r>
            <a:rPr lang="en-US" cap="none" sz="1100" b="0" i="0" u="none" baseline="0">
              <a:solidFill>
                <a:srgbClr val="000000"/>
              </a:solidFill>
              <a:latin typeface="新細明體"/>
              <a:ea typeface="新細明體"/>
              <a:cs typeface="新細明體"/>
            </a:rPr>
            <a:t>:</a:t>
          </a:r>
        </a:p>
      </xdr:txBody>
    </xdr:sp>
    <xdr:clientData/>
  </xdr:twoCellAnchor>
  <xdr:twoCellAnchor>
    <xdr:from>
      <xdr:col>2</xdr:col>
      <xdr:colOff>9525</xdr:colOff>
      <xdr:row>108</xdr:row>
      <xdr:rowOff>0</xdr:rowOff>
    </xdr:from>
    <xdr:to>
      <xdr:col>2</xdr:col>
      <xdr:colOff>428625</xdr:colOff>
      <xdr:row>108</xdr:row>
      <xdr:rowOff>0</xdr:rowOff>
    </xdr:to>
    <xdr:sp>
      <xdr:nvSpPr>
        <xdr:cNvPr id="27" name="Text Box 219"/>
        <xdr:cNvSpPr txBox="1">
          <a:spLocks noChangeArrowheads="1"/>
        </xdr:cNvSpPr>
      </xdr:nvSpPr>
      <xdr:spPr>
        <a:xfrm>
          <a:off x="2552700" y="39643050"/>
          <a:ext cx="419100" cy="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新細明體"/>
              <a:ea typeface="新細明體"/>
              <a:cs typeface="新細明體"/>
            </a:rPr>
            <a:t>日期</a:t>
          </a:r>
          <a:r>
            <a:rPr lang="en-US" cap="none" sz="1100" b="0" i="0" u="none" baseline="0">
              <a:solidFill>
                <a:srgbClr val="000000"/>
              </a:solidFill>
              <a:latin typeface="新細明體"/>
              <a:ea typeface="新細明體"/>
              <a:cs typeface="新細明體"/>
            </a:rPr>
            <a:t>:</a:t>
          </a:r>
        </a:p>
      </xdr:txBody>
    </xdr:sp>
    <xdr:clientData/>
  </xdr:twoCellAnchor>
  <xdr:twoCellAnchor>
    <xdr:from>
      <xdr:col>2</xdr:col>
      <xdr:colOff>9525</xdr:colOff>
      <xdr:row>108</xdr:row>
      <xdr:rowOff>0</xdr:rowOff>
    </xdr:from>
    <xdr:to>
      <xdr:col>2</xdr:col>
      <xdr:colOff>428625</xdr:colOff>
      <xdr:row>108</xdr:row>
      <xdr:rowOff>0</xdr:rowOff>
    </xdr:to>
    <xdr:sp>
      <xdr:nvSpPr>
        <xdr:cNvPr id="28" name="Text Box 220"/>
        <xdr:cNvSpPr txBox="1">
          <a:spLocks noChangeArrowheads="1"/>
        </xdr:cNvSpPr>
      </xdr:nvSpPr>
      <xdr:spPr>
        <a:xfrm>
          <a:off x="2552700" y="39643050"/>
          <a:ext cx="419100" cy="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新細明體"/>
              <a:ea typeface="新細明體"/>
              <a:cs typeface="新細明體"/>
            </a:rPr>
            <a:t>日期</a:t>
          </a:r>
          <a:r>
            <a:rPr lang="en-US" cap="none" sz="1100" b="0" i="0" u="none" baseline="0">
              <a:solidFill>
                <a:srgbClr val="000000"/>
              </a:solidFill>
              <a:latin typeface="新細明體"/>
              <a:ea typeface="新細明體"/>
              <a:cs typeface="新細明體"/>
            </a:rPr>
            <a:t>:</a:t>
          </a:r>
        </a:p>
      </xdr:txBody>
    </xdr:sp>
    <xdr:clientData/>
  </xdr:twoCellAnchor>
  <xdr:twoCellAnchor>
    <xdr:from>
      <xdr:col>2</xdr:col>
      <xdr:colOff>9525</xdr:colOff>
      <xdr:row>108</xdr:row>
      <xdr:rowOff>0</xdr:rowOff>
    </xdr:from>
    <xdr:to>
      <xdr:col>2</xdr:col>
      <xdr:colOff>428625</xdr:colOff>
      <xdr:row>108</xdr:row>
      <xdr:rowOff>0</xdr:rowOff>
    </xdr:to>
    <xdr:sp>
      <xdr:nvSpPr>
        <xdr:cNvPr id="29" name="Text Box 221"/>
        <xdr:cNvSpPr txBox="1">
          <a:spLocks noChangeArrowheads="1"/>
        </xdr:cNvSpPr>
      </xdr:nvSpPr>
      <xdr:spPr>
        <a:xfrm>
          <a:off x="2552700" y="39643050"/>
          <a:ext cx="419100" cy="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新細明體"/>
              <a:ea typeface="新細明體"/>
              <a:cs typeface="新細明體"/>
            </a:rPr>
            <a:t>日期</a:t>
          </a:r>
          <a:r>
            <a:rPr lang="en-US" cap="none" sz="1100" b="0" i="0" u="none" baseline="0">
              <a:solidFill>
                <a:srgbClr val="000000"/>
              </a:solidFill>
              <a:latin typeface="新細明體"/>
              <a:ea typeface="新細明體"/>
              <a:cs typeface="新細明體"/>
            </a:rPr>
            <a:t>:</a:t>
          </a:r>
        </a:p>
      </xdr:txBody>
    </xdr:sp>
    <xdr:clientData/>
  </xdr:twoCellAnchor>
  <xdr:twoCellAnchor>
    <xdr:from>
      <xdr:col>2</xdr:col>
      <xdr:colOff>9525</xdr:colOff>
      <xdr:row>108</xdr:row>
      <xdr:rowOff>0</xdr:rowOff>
    </xdr:from>
    <xdr:to>
      <xdr:col>2</xdr:col>
      <xdr:colOff>428625</xdr:colOff>
      <xdr:row>108</xdr:row>
      <xdr:rowOff>0</xdr:rowOff>
    </xdr:to>
    <xdr:sp>
      <xdr:nvSpPr>
        <xdr:cNvPr id="30" name="Text Box 222"/>
        <xdr:cNvSpPr txBox="1">
          <a:spLocks noChangeArrowheads="1"/>
        </xdr:cNvSpPr>
      </xdr:nvSpPr>
      <xdr:spPr>
        <a:xfrm>
          <a:off x="2552700" y="39643050"/>
          <a:ext cx="419100" cy="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新細明體"/>
              <a:ea typeface="新細明體"/>
              <a:cs typeface="新細明體"/>
            </a:rPr>
            <a:t>日期</a:t>
          </a:r>
          <a:r>
            <a:rPr lang="en-US" cap="none" sz="1100" b="0" i="0" u="none" baseline="0">
              <a:solidFill>
                <a:srgbClr val="000000"/>
              </a:solidFill>
              <a:latin typeface="新細明體"/>
              <a:ea typeface="新細明體"/>
              <a:cs typeface="新細明體"/>
            </a:rPr>
            <a:t>:</a:t>
          </a:r>
        </a:p>
      </xdr:txBody>
    </xdr:sp>
    <xdr:clientData/>
  </xdr:twoCellAnchor>
  <xdr:twoCellAnchor>
    <xdr:from>
      <xdr:col>2</xdr:col>
      <xdr:colOff>9525</xdr:colOff>
      <xdr:row>108</xdr:row>
      <xdr:rowOff>0</xdr:rowOff>
    </xdr:from>
    <xdr:to>
      <xdr:col>2</xdr:col>
      <xdr:colOff>428625</xdr:colOff>
      <xdr:row>108</xdr:row>
      <xdr:rowOff>0</xdr:rowOff>
    </xdr:to>
    <xdr:sp>
      <xdr:nvSpPr>
        <xdr:cNvPr id="31" name="Text Box 223"/>
        <xdr:cNvSpPr txBox="1">
          <a:spLocks noChangeArrowheads="1"/>
        </xdr:cNvSpPr>
      </xdr:nvSpPr>
      <xdr:spPr>
        <a:xfrm>
          <a:off x="2552700" y="39643050"/>
          <a:ext cx="419100" cy="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新細明體"/>
              <a:ea typeface="新細明體"/>
              <a:cs typeface="新細明體"/>
            </a:rPr>
            <a:t>日期</a:t>
          </a:r>
          <a:r>
            <a:rPr lang="en-US" cap="none" sz="1100" b="0" i="0" u="none" baseline="0">
              <a:solidFill>
                <a:srgbClr val="000000"/>
              </a:solidFill>
              <a:latin typeface="新細明體"/>
              <a:ea typeface="新細明體"/>
              <a:cs typeface="新細明體"/>
            </a:rPr>
            <a:t>:</a:t>
          </a:r>
        </a:p>
      </xdr:txBody>
    </xdr:sp>
    <xdr:clientData/>
  </xdr:twoCellAnchor>
  <xdr:twoCellAnchor>
    <xdr:from>
      <xdr:col>2</xdr:col>
      <xdr:colOff>9525</xdr:colOff>
      <xdr:row>60</xdr:row>
      <xdr:rowOff>0</xdr:rowOff>
    </xdr:from>
    <xdr:to>
      <xdr:col>2</xdr:col>
      <xdr:colOff>552450</xdr:colOff>
      <xdr:row>60</xdr:row>
      <xdr:rowOff>257175</xdr:rowOff>
    </xdr:to>
    <xdr:sp>
      <xdr:nvSpPr>
        <xdr:cNvPr id="32" name="Text Box 287"/>
        <xdr:cNvSpPr txBox="1">
          <a:spLocks noChangeArrowheads="1"/>
        </xdr:cNvSpPr>
      </xdr:nvSpPr>
      <xdr:spPr>
        <a:xfrm>
          <a:off x="2552700" y="15459075"/>
          <a:ext cx="542925" cy="25717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新細明體"/>
              <a:ea typeface="新細明體"/>
              <a:cs typeface="新細明體"/>
            </a:rPr>
            <a:t>日期</a:t>
          </a:r>
          <a:r>
            <a:rPr lang="en-US" cap="none" sz="1400" b="0" i="0" u="none" baseline="0">
              <a:solidFill>
                <a:srgbClr val="000000"/>
              </a:solidFill>
              <a:latin typeface="新細明體"/>
              <a:ea typeface="新細明體"/>
              <a:cs typeface="新細明體"/>
            </a:rPr>
            <a:t>:</a:t>
          </a:r>
        </a:p>
      </xdr:txBody>
    </xdr:sp>
    <xdr:clientData/>
  </xdr:twoCellAnchor>
  <xdr:twoCellAnchor>
    <xdr:from>
      <xdr:col>2</xdr:col>
      <xdr:colOff>9525</xdr:colOff>
      <xdr:row>62</xdr:row>
      <xdr:rowOff>0</xdr:rowOff>
    </xdr:from>
    <xdr:to>
      <xdr:col>2</xdr:col>
      <xdr:colOff>552450</xdr:colOff>
      <xdr:row>62</xdr:row>
      <xdr:rowOff>257175</xdr:rowOff>
    </xdr:to>
    <xdr:sp>
      <xdr:nvSpPr>
        <xdr:cNvPr id="33" name="Text Box 288"/>
        <xdr:cNvSpPr txBox="1">
          <a:spLocks noChangeArrowheads="1"/>
        </xdr:cNvSpPr>
      </xdr:nvSpPr>
      <xdr:spPr>
        <a:xfrm>
          <a:off x="2552700" y="16182975"/>
          <a:ext cx="542925" cy="25717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新細明體"/>
              <a:ea typeface="新細明體"/>
              <a:cs typeface="新細明體"/>
            </a:rPr>
            <a:t>日期</a:t>
          </a:r>
          <a:r>
            <a:rPr lang="en-US" cap="none" sz="1400" b="0" i="0" u="none" baseline="0">
              <a:solidFill>
                <a:srgbClr val="000000"/>
              </a:solidFill>
              <a:latin typeface="新細明體"/>
              <a:ea typeface="新細明體"/>
              <a:cs typeface="新細明體"/>
            </a:rPr>
            <a:t>:</a:t>
          </a:r>
        </a:p>
      </xdr:txBody>
    </xdr:sp>
    <xdr:clientData/>
  </xdr:twoCellAnchor>
  <xdr:twoCellAnchor>
    <xdr:from>
      <xdr:col>2</xdr:col>
      <xdr:colOff>9525</xdr:colOff>
      <xdr:row>64</xdr:row>
      <xdr:rowOff>19050</xdr:rowOff>
    </xdr:from>
    <xdr:to>
      <xdr:col>2</xdr:col>
      <xdr:colOff>552450</xdr:colOff>
      <xdr:row>64</xdr:row>
      <xdr:rowOff>276225</xdr:rowOff>
    </xdr:to>
    <xdr:sp>
      <xdr:nvSpPr>
        <xdr:cNvPr id="34" name="Text Box 289"/>
        <xdr:cNvSpPr txBox="1">
          <a:spLocks noChangeArrowheads="1"/>
        </xdr:cNvSpPr>
      </xdr:nvSpPr>
      <xdr:spPr>
        <a:xfrm>
          <a:off x="2552700" y="16925925"/>
          <a:ext cx="542925" cy="25717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新細明體"/>
              <a:ea typeface="新細明體"/>
              <a:cs typeface="新細明體"/>
            </a:rPr>
            <a:t>日期</a:t>
          </a:r>
          <a:r>
            <a:rPr lang="en-US" cap="none" sz="1400" b="0" i="0" u="none" baseline="0">
              <a:solidFill>
                <a:srgbClr val="000000"/>
              </a:solidFill>
              <a:latin typeface="新細明體"/>
              <a:ea typeface="新細明體"/>
              <a:cs typeface="新細明體"/>
            </a:rPr>
            <a:t>:</a:t>
          </a:r>
        </a:p>
      </xdr:txBody>
    </xdr:sp>
    <xdr:clientData/>
  </xdr:twoCellAnchor>
  <xdr:twoCellAnchor>
    <xdr:from>
      <xdr:col>2</xdr:col>
      <xdr:colOff>9525</xdr:colOff>
      <xdr:row>66</xdr:row>
      <xdr:rowOff>9525</xdr:rowOff>
    </xdr:from>
    <xdr:to>
      <xdr:col>2</xdr:col>
      <xdr:colOff>552450</xdr:colOff>
      <xdr:row>66</xdr:row>
      <xdr:rowOff>276225</xdr:rowOff>
    </xdr:to>
    <xdr:sp>
      <xdr:nvSpPr>
        <xdr:cNvPr id="35" name="Text Box 290"/>
        <xdr:cNvSpPr txBox="1">
          <a:spLocks noChangeArrowheads="1"/>
        </xdr:cNvSpPr>
      </xdr:nvSpPr>
      <xdr:spPr>
        <a:xfrm>
          <a:off x="2552700" y="17640300"/>
          <a:ext cx="542925" cy="25717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新細明體"/>
              <a:ea typeface="新細明體"/>
              <a:cs typeface="新細明體"/>
            </a:rPr>
            <a:t>日期</a:t>
          </a:r>
          <a:r>
            <a:rPr lang="en-US" cap="none" sz="1400" b="0" i="0" u="none" baseline="0">
              <a:solidFill>
                <a:srgbClr val="000000"/>
              </a:solidFill>
              <a:latin typeface="新細明體"/>
              <a:ea typeface="新細明體"/>
              <a:cs typeface="新細明體"/>
            </a:rPr>
            <a:t>:</a:t>
          </a:r>
        </a:p>
      </xdr:txBody>
    </xdr:sp>
    <xdr:clientData/>
  </xdr:twoCellAnchor>
  <xdr:twoCellAnchor>
    <xdr:from>
      <xdr:col>2</xdr:col>
      <xdr:colOff>9525</xdr:colOff>
      <xdr:row>68</xdr:row>
      <xdr:rowOff>9525</xdr:rowOff>
    </xdr:from>
    <xdr:to>
      <xdr:col>2</xdr:col>
      <xdr:colOff>552450</xdr:colOff>
      <xdr:row>68</xdr:row>
      <xdr:rowOff>276225</xdr:rowOff>
    </xdr:to>
    <xdr:sp>
      <xdr:nvSpPr>
        <xdr:cNvPr id="36" name="Text Box 291"/>
        <xdr:cNvSpPr txBox="1">
          <a:spLocks noChangeArrowheads="1"/>
        </xdr:cNvSpPr>
      </xdr:nvSpPr>
      <xdr:spPr>
        <a:xfrm>
          <a:off x="2552700" y="18364200"/>
          <a:ext cx="542925" cy="25717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新細明體"/>
              <a:ea typeface="新細明體"/>
              <a:cs typeface="新細明體"/>
            </a:rPr>
            <a:t>日期</a:t>
          </a:r>
          <a:r>
            <a:rPr lang="en-US" cap="none" sz="1400" b="0" i="0" u="none" baseline="0">
              <a:solidFill>
                <a:srgbClr val="000000"/>
              </a:solidFill>
              <a:latin typeface="新細明體"/>
              <a:ea typeface="新細明體"/>
              <a:cs typeface="新細明體"/>
            </a:rPr>
            <a:t>:</a:t>
          </a:r>
        </a:p>
      </xdr:txBody>
    </xdr:sp>
    <xdr:clientData/>
  </xdr:twoCellAnchor>
  <xdr:twoCellAnchor>
    <xdr:from>
      <xdr:col>2</xdr:col>
      <xdr:colOff>9525</xdr:colOff>
      <xdr:row>89</xdr:row>
      <xdr:rowOff>9525</xdr:rowOff>
    </xdr:from>
    <xdr:to>
      <xdr:col>2</xdr:col>
      <xdr:colOff>552450</xdr:colOff>
      <xdr:row>89</xdr:row>
      <xdr:rowOff>276225</xdr:rowOff>
    </xdr:to>
    <xdr:sp>
      <xdr:nvSpPr>
        <xdr:cNvPr id="37" name="Text Box 304"/>
        <xdr:cNvSpPr txBox="1">
          <a:spLocks noChangeArrowheads="1"/>
        </xdr:cNvSpPr>
      </xdr:nvSpPr>
      <xdr:spPr>
        <a:xfrm>
          <a:off x="2552700" y="27498675"/>
          <a:ext cx="542925" cy="25717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新細明體"/>
              <a:ea typeface="新細明體"/>
              <a:cs typeface="新細明體"/>
            </a:rPr>
            <a:t>日期</a:t>
          </a:r>
          <a:r>
            <a:rPr lang="en-US" cap="none" sz="1400" b="0" i="0" u="none" baseline="0">
              <a:solidFill>
                <a:srgbClr val="000000"/>
              </a:solidFill>
              <a:latin typeface="新細明體"/>
              <a:ea typeface="新細明體"/>
              <a:cs typeface="新細明體"/>
            </a:rPr>
            <a:t>:</a:t>
          </a:r>
        </a:p>
      </xdr:txBody>
    </xdr:sp>
    <xdr:clientData/>
  </xdr:twoCellAnchor>
  <xdr:twoCellAnchor>
    <xdr:from>
      <xdr:col>2</xdr:col>
      <xdr:colOff>9525</xdr:colOff>
      <xdr:row>91</xdr:row>
      <xdr:rowOff>19050</xdr:rowOff>
    </xdr:from>
    <xdr:to>
      <xdr:col>2</xdr:col>
      <xdr:colOff>552450</xdr:colOff>
      <xdr:row>91</xdr:row>
      <xdr:rowOff>276225</xdr:rowOff>
    </xdr:to>
    <xdr:sp>
      <xdr:nvSpPr>
        <xdr:cNvPr id="38" name="Text Box 305"/>
        <xdr:cNvSpPr txBox="1">
          <a:spLocks noChangeArrowheads="1"/>
        </xdr:cNvSpPr>
      </xdr:nvSpPr>
      <xdr:spPr>
        <a:xfrm>
          <a:off x="2552700" y="28232100"/>
          <a:ext cx="542925" cy="25717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新細明體"/>
              <a:ea typeface="新細明體"/>
              <a:cs typeface="新細明體"/>
            </a:rPr>
            <a:t>日期</a:t>
          </a:r>
          <a:r>
            <a:rPr lang="en-US" cap="none" sz="1400" b="0" i="0" u="none" baseline="0">
              <a:solidFill>
                <a:srgbClr val="000000"/>
              </a:solidFill>
              <a:latin typeface="新細明體"/>
              <a:ea typeface="新細明體"/>
              <a:cs typeface="新細明體"/>
            </a:rPr>
            <a:t>:</a:t>
          </a:r>
        </a:p>
      </xdr:txBody>
    </xdr:sp>
    <xdr:clientData/>
  </xdr:twoCellAnchor>
  <xdr:twoCellAnchor>
    <xdr:from>
      <xdr:col>2</xdr:col>
      <xdr:colOff>9525</xdr:colOff>
      <xdr:row>93</xdr:row>
      <xdr:rowOff>9525</xdr:rowOff>
    </xdr:from>
    <xdr:to>
      <xdr:col>2</xdr:col>
      <xdr:colOff>552450</xdr:colOff>
      <xdr:row>93</xdr:row>
      <xdr:rowOff>276225</xdr:rowOff>
    </xdr:to>
    <xdr:sp>
      <xdr:nvSpPr>
        <xdr:cNvPr id="39" name="Text Box 306"/>
        <xdr:cNvSpPr txBox="1">
          <a:spLocks noChangeArrowheads="1"/>
        </xdr:cNvSpPr>
      </xdr:nvSpPr>
      <xdr:spPr>
        <a:xfrm>
          <a:off x="2552700" y="28946475"/>
          <a:ext cx="542925" cy="25717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新細明體"/>
              <a:ea typeface="新細明體"/>
              <a:cs typeface="新細明體"/>
            </a:rPr>
            <a:t>日期</a:t>
          </a:r>
          <a:r>
            <a:rPr lang="en-US" cap="none" sz="1400" b="0" i="0" u="none" baseline="0">
              <a:solidFill>
                <a:srgbClr val="000000"/>
              </a:solidFill>
              <a:latin typeface="新細明體"/>
              <a:ea typeface="新細明體"/>
              <a:cs typeface="新細明體"/>
            </a:rPr>
            <a:t>:</a:t>
          </a:r>
        </a:p>
      </xdr:txBody>
    </xdr:sp>
    <xdr:clientData/>
  </xdr:twoCellAnchor>
  <xdr:twoCellAnchor>
    <xdr:from>
      <xdr:col>2</xdr:col>
      <xdr:colOff>9525</xdr:colOff>
      <xdr:row>95</xdr:row>
      <xdr:rowOff>9525</xdr:rowOff>
    </xdr:from>
    <xdr:to>
      <xdr:col>2</xdr:col>
      <xdr:colOff>552450</xdr:colOff>
      <xdr:row>95</xdr:row>
      <xdr:rowOff>276225</xdr:rowOff>
    </xdr:to>
    <xdr:sp>
      <xdr:nvSpPr>
        <xdr:cNvPr id="40" name="Text Box 307"/>
        <xdr:cNvSpPr txBox="1">
          <a:spLocks noChangeArrowheads="1"/>
        </xdr:cNvSpPr>
      </xdr:nvSpPr>
      <xdr:spPr>
        <a:xfrm>
          <a:off x="2552700" y="29670375"/>
          <a:ext cx="542925" cy="25717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新細明體"/>
              <a:ea typeface="新細明體"/>
              <a:cs typeface="新細明體"/>
            </a:rPr>
            <a:t>日期</a:t>
          </a:r>
          <a:r>
            <a:rPr lang="en-US" cap="none" sz="1400" b="0" i="0" u="none" baseline="0">
              <a:solidFill>
                <a:srgbClr val="000000"/>
              </a:solidFill>
              <a:latin typeface="新細明體"/>
              <a:ea typeface="新細明體"/>
              <a:cs typeface="新細明體"/>
            </a:rPr>
            <a:t>:</a:t>
          </a:r>
        </a:p>
      </xdr:txBody>
    </xdr:sp>
    <xdr:clientData/>
  </xdr:twoCellAnchor>
  <xdr:twoCellAnchor>
    <xdr:from>
      <xdr:col>2</xdr:col>
      <xdr:colOff>9525</xdr:colOff>
      <xdr:row>97</xdr:row>
      <xdr:rowOff>19050</xdr:rowOff>
    </xdr:from>
    <xdr:to>
      <xdr:col>2</xdr:col>
      <xdr:colOff>552450</xdr:colOff>
      <xdr:row>97</xdr:row>
      <xdr:rowOff>276225</xdr:rowOff>
    </xdr:to>
    <xdr:sp>
      <xdr:nvSpPr>
        <xdr:cNvPr id="41" name="Text Box 308"/>
        <xdr:cNvSpPr txBox="1">
          <a:spLocks noChangeArrowheads="1"/>
        </xdr:cNvSpPr>
      </xdr:nvSpPr>
      <xdr:spPr>
        <a:xfrm>
          <a:off x="2552700" y="30403800"/>
          <a:ext cx="542925" cy="25717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新細明體"/>
              <a:ea typeface="新細明體"/>
              <a:cs typeface="新細明體"/>
            </a:rPr>
            <a:t>日期</a:t>
          </a:r>
          <a:r>
            <a:rPr lang="en-US" cap="none" sz="1400" b="0" i="0" u="none" baseline="0">
              <a:solidFill>
                <a:srgbClr val="000000"/>
              </a:solidFill>
              <a:latin typeface="新細明體"/>
              <a:ea typeface="新細明體"/>
              <a:cs typeface="新細明體"/>
            </a:rPr>
            <a:t>:</a:t>
          </a:r>
        </a:p>
      </xdr:txBody>
    </xdr:sp>
    <xdr:clientData/>
  </xdr:twoCellAnchor>
  <xdr:twoCellAnchor>
    <xdr:from>
      <xdr:col>2</xdr:col>
      <xdr:colOff>9525</xdr:colOff>
      <xdr:row>99</xdr:row>
      <xdr:rowOff>19050</xdr:rowOff>
    </xdr:from>
    <xdr:to>
      <xdr:col>2</xdr:col>
      <xdr:colOff>552450</xdr:colOff>
      <xdr:row>99</xdr:row>
      <xdr:rowOff>276225</xdr:rowOff>
    </xdr:to>
    <xdr:sp>
      <xdr:nvSpPr>
        <xdr:cNvPr id="42" name="Text Box 309"/>
        <xdr:cNvSpPr txBox="1">
          <a:spLocks noChangeArrowheads="1"/>
        </xdr:cNvSpPr>
      </xdr:nvSpPr>
      <xdr:spPr>
        <a:xfrm>
          <a:off x="2552700" y="31127700"/>
          <a:ext cx="542925" cy="257175"/>
        </a:xfrm>
        <a:prstGeom prst="rect">
          <a:avLst/>
        </a:prstGeom>
        <a:noFill/>
        <a:ln w="9525" cmpd="sng">
          <a:noFill/>
        </a:ln>
      </xdr:spPr>
      <xdr:txBody>
        <a:bodyPr vertOverflow="clip" wrap="square" lIns="36576" tIns="32004" rIns="0" bIns="0"/>
        <a:p>
          <a:pPr algn="l">
            <a:defRPr/>
          </a:pPr>
          <a:r>
            <a:rPr lang="en-US" cap="none" sz="1400" b="0" i="0" u="none" baseline="0">
              <a:solidFill>
                <a:srgbClr val="000000"/>
              </a:solidFill>
              <a:latin typeface="新細明體"/>
              <a:ea typeface="新細明體"/>
              <a:cs typeface="新細明體"/>
            </a:rPr>
            <a:t>日期</a:t>
          </a:r>
          <a:r>
            <a:rPr lang="en-US" cap="none" sz="1400" b="0" i="0" u="none" baseline="0">
              <a:solidFill>
                <a:srgbClr val="000000"/>
              </a:solidFill>
              <a:latin typeface="新細明體"/>
              <a:ea typeface="新細明體"/>
              <a:cs typeface="新細明體"/>
            </a:rPr>
            <a:t>:</a:t>
          </a:r>
        </a:p>
      </xdr:txBody>
    </xdr:sp>
    <xdr:clientData/>
  </xdr:twoCellAnchor>
  <xdr:twoCellAnchor>
    <xdr:from>
      <xdr:col>2</xdr:col>
      <xdr:colOff>0</xdr:colOff>
      <xdr:row>54</xdr:row>
      <xdr:rowOff>0</xdr:rowOff>
    </xdr:from>
    <xdr:to>
      <xdr:col>2</xdr:col>
      <xdr:colOff>542925</xdr:colOff>
      <xdr:row>54</xdr:row>
      <xdr:rowOff>266700</xdr:rowOff>
    </xdr:to>
    <xdr:sp>
      <xdr:nvSpPr>
        <xdr:cNvPr id="43" name="Text Box 316"/>
        <xdr:cNvSpPr txBox="1">
          <a:spLocks noChangeArrowheads="1"/>
        </xdr:cNvSpPr>
      </xdr:nvSpPr>
      <xdr:spPr>
        <a:xfrm>
          <a:off x="2543175" y="13363575"/>
          <a:ext cx="542925" cy="266700"/>
        </a:xfrm>
        <a:prstGeom prst="rect">
          <a:avLst/>
        </a:prstGeom>
        <a:noFill/>
        <a:ln w="9525" cmpd="sng">
          <a:noFill/>
        </a:ln>
      </xdr:spPr>
      <xdr:txBody>
        <a:bodyPr vertOverflow="clip" wrap="square" lIns="36576" tIns="32004" rIns="0" bIns="0"/>
        <a:p>
          <a:pPr algn="l">
            <a:defRPr/>
          </a:pPr>
          <a:r>
            <a:rPr lang="en-US" cap="none" sz="1400" b="1" i="0" u="none" baseline="0">
              <a:solidFill>
                <a:srgbClr val="000000"/>
              </a:solidFill>
              <a:latin typeface="新細明體"/>
              <a:ea typeface="新細明體"/>
              <a:cs typeface="新細明體"/>
            </a:rPr>
            <a:t>日期</a:t>
          </a:r>
          <a:r>
            <a:rPr lang="en-US" cap="none" sz="1400" b="1" i="0" u="none" baseline="0">
              <a:solidFill>
                <a:srgbClr val="000000"/>
              </a:solidFill>
              <a:latin typeface="新細明體"/>
              <a:ea typeface="新細明體"/>
              <a:cs typeface="新細明體"/>
            </a:rPr>
            <a:t>:</a:t>
          </a:r>
        </a:p>
      </xdr:txBody>
    </xdr:sp>
    <xdr:clientData/>
  </xdr:twoCellAnchor>
  <xdr:twoCellAnchor>
    <xdr:from>
      <xdr:col>2</xdr:col>
      <xdr:colOff>0</xdr:colOff>
      <xdr:row>85</xdr:row>
      <xdr:rowOff>0</xdr:rowOff>
    </xdr:from>
    <xdr:to>
      <xdr:col>2</xdr:col>
      <xdr:colOff>542925</xdr:colOff>
      <xdr:row>85</xdr:row>
      <xdr:rowOff>266700</xdr:rowOff>
    </xdr:to>
    <xdr:sp>
      <xdr:nvSpPr>
        <xdr:cNvPr id="44" name="Text Box 316"/>
        <xdr:cNvSpPr txBox="1">
          <a:spLocks noChangeArrowheads="1"/>
        </xdr:cNvSpPr>
      </xdr:nvSpPr>
      <xdr:spPr>
        <a:xfrm>
          <a:off x="2543175" y="26117550"/>
          <a:ext cx="542925" cy="266700"/>
        </a:xfrm>
        <a:prstGeom prst="rect">
          <a:avLst/>
        </a:prstGeom>
        <a:noFill/>
        <a:ln w="9525" cmpd="sng">
          <a:noFill/>
        </a:ln>
      </xdr:spPr>
      <xdr:txBody>
        <a:bodyPr vertOverflow="clip" wrap="square" lIns="36576" tIns="32004" rIns="0" bIns="0"/>
        <a:p>
          <a:pPr algn="l">
            <a:defRPr/>
          </a:pPr>
          <a:r>
            <a:rPr lang="en-US" cap="none" sz="1400" b="1" i="0" u="none" baseline="0">
              <a:solidFill>
                <a:srgbClr val="000000"/>
              </a:solidFill>
              <a:latin typeface="新細明體"/>
              <a:ea typeface="新細明體"/>
              <a:cs typeface="新細明體"/>
            </a:rPr>
            <a:t>日期</a:t>
          </a:r>
          <a:r>
            <a:rPr lang="en-US" cap="none" sz="1400" b="1" i="0" u="none" baseline="0">
              <a:solidFill>
                <a:srgbClr val="000000"/>
              </a:solidFill>
              <a:latin typeface="新細明體"/>
              <a:ea typeface="新細明體"/>
              <a:cs typeface="新細明體"/>
            </a:rPr>
            <a:t>:</a:t>
          </a:r>
        </a:p>
      </xdr:txBody>
    </xdr:sp>
    <xdr:clientData/>
  </xdr:twoCellAnchor>
  <xdr:twoCellAnchor editAs="oneCell">
    <xdr:from>
      <xdr:col>1</xdr:col>
      <xdr:colOff>19050</xdr:colOff>
      <xdr:row>20</xdr:row>
      <xdr:rowOff>9525</xdr:rowOff>
    </xdr:from>
    <xdr:to>
      <xdr:col>2</xdr:col>
      <xdr:colOff>1657350</xdr:colOff>
      <xdr:row>20</xdr:row>
      <xdr:rowOff>228600</xdr:rowOff>
    </xdr:to>
    <xdr:pic>
      <xdr:nvPicPr>
        <xdr:cNvPr id="45" name="OptionButton1"/>
        <xdr:cNvPicPr preferRelativeResize="1">
          <a:picLocks noChangeAspect="0"/>
        </xdr:cNvPicPr>
      </xdr:nvPicPr>
      <xdr:blipFill>
        <a:blip r:embed="rId1"/>
        <a:stretch>
          <a:fillRect/>
        </a:stretch>
      </xdr:blipFill>
      <xdr:spPr>
        <a:xfrm>
          <a:off x="1438275" y="3724275"/>
          <a:ext cx="2762250" cy="219075"/>
        </a:xfrm>
        <a:prstGeom prst="rect">
          <a:avLst/>
        </a:prstGeom>
        <a:noFill/>
        <a:ln w="9525" cmpd="sng">
          <a:noFill/>
        </a:ln>
      </xdr:spPr>
    </xdr:pic>
    <xdr:clientData/>
  </xdr:twoCellAnchor>
  <xdr:twoCellAnchor editAs="oneCell">
    <xdr:from>
      <xdr:col>1</xdr:col>
      <xdr:colOff>19050</xdr:colOff>
      <xdr:row>20</xdr:row>
      <xdr:rowOff>209550</xdr:rowOff>
    </xdr:from>
    <xdr:to>
      <xdr:col>10</xdr:col>
      <xdr:colOff>28575</xdr:colOff>
      <xdr:row>21</xdr:row>
      <xdr:rowOff>200025</xdr:rowOff>
    </xdr:to>
    <xdr:pic>
      <xdr:nvPicPr>
        <xdr:cNvPr id="46" name="OptionButton2"/>
        <xdr:cNvPicPr preferRelativeResize="1">
          <a:picLocks noChangeAspect="0"/>
        </xdr:cNvPicPr>
      </xdr:nvPicPr>
      <xdr:blipFill>
        <a:blip r:embed="rId2"/>
        <a:stretch>
          <a:fillRect/>
        </a:stretch>
      </xdr:blipFill>
      <xdr:spPr>
        <a:xfrm>
          <a:off x="1438275" y="3924300"/>
          <a:ext cx="6362700" cy="238125"/>
        </a:xfrm>
        <a:prstGeom prst="rect">
          <a:avLst/>
        </a:prstGeom>
        <a:noFill/>
        <a:ln w="9525" cmpd="sng">
          <a:noFill/>
        </a:ln>
      </xdr:spPr>
    </xdr:pic>
    <xdr:clientData/>
  </xdr:twoCellAnchor>
  <xdr:twoCellAnchor editAs="oneCell">
    <xdr:from>
      <xdr:col>1</xdr:col>
      <xdr:colOff>19050</xdr:colOff>
      <xdr:row>21</xdr:row>
      <xdr:rowOff>171450</xdr:rowOff>
    </xdr:from>
    <xdr:to>
      <xdr:col>9</xdr:col>
      <xdr:colOff>19050</xdr:colOff>
      <xdr:row>22</xdr:row>
      <xdr:rowOff>161925</xdr:rowOff>
    </xdr:to>
    <xdr:pic>
      <xdr:nvPicPr>
        <xdr:cNvPr id="47" name="OptionButton3"/>
        <xdr:cNvPicPr preferRelativeResize="1">
          <a:picLocks noChangeAspect="0"/>
        </xdr:cNvPicPr>
      </xdr:nvPicPr>
      <xdr:blipFill>
        <a:blip r:embed="rId3"/>
        <a:stretch>
          <a:fillRect/>
        </a:stretch>
      </xdr:blipFill>
      <xdr:spPr>
        <a:xfrm>
          <a:off x="1438275" y="4133850"/>
          <a:ext cx="5019675" cy="238125"/>
        </a:xfrm>
        <a:prstGeom prst="rect">
          <a:avLst/>
        </a:prstGeom>
        <a:noFill/>
        <a:ln w="9525" cmpd="sng">
          <a:noFill/>
        </a:ln>
      </xdr:spPr>
    </xdr:pic>
    <xdr:clientData/>
  </xdr:twoCellAnchor>
  <xdr:twoCellAnchor editAs="oneCell">
    <xdr:from>
      <xdr:col>1</xdr:col>
      <xdr:colOff>19050</xdr:colOff>
      <xdr:row>22</xdr:row>
      <xdr:rowOff>142875</xdr:rowOff>
    </xdr:from>
    <xdr:to>
      <xdr:col>2</xdr:col>
      <xdr:colOff>1657350</xdr:colOff>
      <xdr:row>23</xdr:row>
      <xdr:rowOff>133350</xdr:rowOff>
    </xdr:to>
    <xdr:pic>
      <xdr:nvPicPr>
        <xdr:cNvPr id="48" name="OptionButton4"/>
        <xdr:cNvPicPr preferRelativeResize="1">
          <a:picLocks noChangeAspect="0"/>
        </xdr:cNvPicPr>
      </xdr:nvPicPr>
      <xdr:blipFill>
        <a:blip r:embed="rId4"/>
        <a:stretch>
          <a:fillRect/>
        </a:stretch>
      </xdr:blipFill>
      <xdr:spPr>
        <a:xfrm>
          <a:off x="1438275" y="4352925"/>
          <a:ext cx="2762250" cy="238125"/>
        </a:xfrm>
        <a:prstGeom prst="rect">
          <a:avLst/>
        </a:prstGeom>
        <a:noFill/>
        <a:ln w="9525" cmpd="sng">
          <a:noFill/>
        </a:ln>
      </xdr:spPr>
    </xdr:pic>
    <xdr:clientData/>
  </xdr:twoCellAnchor>
  <xdr:twoCellAnchor editAs="oneCell">
    <xdr:from>
      <xdr:col>1</xdr:col>
      <xdr:colOff>19050</xdr:colOff>
      <xdr:row>23</xdr:row>
      <xdr:rowOff>123825</xdr:rowOff>
    </xdr:from>
    <xdr:to>
      <xdr:col>11</xdr:col>
      <xdr:colOff>533400</xdr:colOff>
      <xdr:row>24</xdr:row>
      <xdr:rowOff>114300</xdr:rowOff>
    </xdr:to>
    <xdr:pic>
      <xdr:nvPicPr>
        <xdr:cNvPr id="49" name="OptionButton5"/>
        <xdr:cNvPicPr preferRelativeResize="1">
          <a:picLocks noChangeAspect="0"/>
        </xdr:cNvPicPr>
      </xdr:nvPicPr>
      <xdr:blipFill>
        <a:blip r:embed="rId5"/>
        <a:stretch>
          <a:fillRect/>
        </a:stretch>
      </xdr:blipFill>
      <xdr:spPr>
        <a:xfrm>
          <a:off x="1438275" y="4581525"/>
          <a:ext cx="8105775" cy="238125"/>
        </a:xfrm>
        <a:prstGeom prst="rect">
          <a:avLst/>
        </a:prstGeom>
        <a:noFill/>
        <a:ln w="9525" cmpd="sng">
          <a:noFill/>
        </a:ln>
      </xdr:spPr>
    </xdr:pic>
    <xdr:clientData/>
  </xdr:twoCellAnchor>
  <xdr:twoCellAnchor editAs="oneCell">
    <xdr:from>
      <xdr:col>1</xdr:col>
      <xdr:colOff>19050</xdr:colOff>
      <xdr:row>24</xdr:row>
      <xdr:rowOff>114300</xdr:rowOff>
    </xdr:from>
    <xdr:to>
      <xdr:col>5</xdr:col>
      <xdr:colOff>57150</xdr:colOff>
      <xdr:row>25</xdr:row>
      <xdr:rowOff>104775</xdr:rowOff>
    </xdr:to>
    <xdr:pic>
      <xdr:nvPicPr>
        <xdr:cNvPr id="50" name="OptionButton6"/>
        <xdr:cNvPicPr preferRelativeResize="1">
          <a:picLocks noChangeAspect="0"/>
        </xdr:cNvPicPr>
      </xdr:nvPicPr>
      <xdr:blipFill>
        <a:blip r:embed="rId6"/>
        <a:stretch>
          <a:fillRect/>
        </a:stretch>
      </xdr:blipFill>
      <xdr:spPr>
        <a:xfrm>
          <a:off x="1438275" y="4819650"/>
          <a:ext cx="3876675" cy="238125"/>
        </a:xfrm>
        <a:prstGeom prst="rect">
          <a:avLst/>
        </a:prstGeom>
        <a:noFill/>
        <a:ln w="9525" cmpd="sng">
          <a:noFill/>
        </a:ln>
      </xdr:spPr>
    </xdr:pic>
    <xdr:clientData/>
  </xdr:twoCellAnchor>
  <xdr:twoCellAnchor editAs="oneCell">
    <xdr:from>
      <xdr:col>1</xdr:col>
      <xdr:colOff>19050</xdr:colOff>
      <xdr:row>25</xdr:row>
      <xdr:rowOff>95250</xdr:rowOff>
    </xdr:from>
    <xdr:to>
      <xdr:col>2</xdr:col>
      <xdr:colOff>1657350</xdr:colOff>
      <xdr:row>26</xdr:row>
      <xdr:rowOff>85725</xdr:rowOff>
    </xdr:to>
    <xdr:pic>
      <xdr:nvPicPr>
        <xdr:cNvPr id="51" name="OptionButton7"/>
        <xdr:cNvPicPr preferRelativeResize="1">
          <a:picLocks noChangeAspect="0"/>
        </xdr:cNvPicPr>
      </xdr:nvPicPr>
      <xdr:blipFill>
        <a:blip r:embed="rId7"/>
        <a:stretch>
          <a:fillRect/>
        </a:stretch>
      </xdr:blipFill>
      <xdr:spPr>
        <a:xfrm>
          <a:off x="1438275" y="5048250"/>
          <a:ext cx="2762250" cy="238125"/>
        </a:xfrm>
        <a:prstGeom prst="rect">
          <a:avLst/>
        </a:prstGeom>
        <a:noFill/>
        <a:ln w="9525" cmpd="sng">
          <a:noFill/>
        </a:ln>
      </xdr:spPr>
    </xdr:pic>
    <xdr:clientData/>
  </xdr:twoCellAnchor>
  <xdr:twoCellAnchor editAs="oneCell">
    <xdr:from>
      <xdr:col>1</xdr:col>
      <xdr:colOff>19050</xdr:colOff>
      <xdr:row>26</xdr:row>
      <xdr:rowOff>76200</xdr:rowOff>
    </xdr:from>
    <xdr:to>
      <xdr:col>2</xdr:col>
      <xdr:colOff>1657350</xdr:colOff>
      <xdr:row>27</xdr:row>
      <xdr:rowOff>66675</xdr:rowOff>
    </xdr:to>
    <xdr:pic>
      <xdr:nvPicPr>
        <xdr:cNvPr id="52" name="OptionButton8"/>
        <xdr:cNvPicPr preferRelativeResize="1">
          <a:picLocks noChangeAspect="0"/>
        </xdr:cNvPicPr>
      </xdr:nvPicPr>
      <xdr:blipFill>
        <a:blip r:embed="rId8"/>
        <a:stretch>
          <a:fillRect/>
        </a:stretch>
      </xdr:blipFill>
      <xdr:spPr>
        <a:xfrm>
          <a:off x="1438275" y="5276850"/>
          <a:ext cx="2762250" cy="238125"/>
        </a:xfrm>
        <a:prstGeom prst="rect">
          <a:avLst/>
        </a:prstGeom>
        <a:noFill/>
        <a:ln w="9525" cmpd="sng">
          <a:noFill/>
        </a:ln>
      </xdr:spPr>
    </xdr:pic>
    <xdr:clientData/>
  </xdr:twoCellAnchor>
  <xdr:twoCellAnchor editAs="oneCell">
    <xdr:from>
      <xdr:col>1</xdr:col>
      <xdr:colOff>19050</xdr:colOff>
      <xdr:row>27</xdr:row>
      <xdr:rowOff>38100</xdr:rowOff>
    </xdr:from>
    <xdr:to>
      <xdr:col>2</xdr:col>
      <xdr:colOff>1419225</xdr:colOff>
      <xdr:row>28</xdr:row>
      <xdr:rowOff>28575</xdr:rowOff>
    </xdr:to>
    <xdr:pic>
      <xdr:nvPicPr>
        <xdr:cNvPr id="53" name="OptionButton9"/>
        <xdr:cNvPicPr preferRelativeResize="1">
          <a:picLocks noChangeAspect="0"/>
        </xdr:cNvPicPr>
      </xdr:nvPicPr>
      <xdr:blipFill>
        <a:blip r:embed="rId9"/>
        <a:stretch>
          <a:fillRect/>
        </a:stretch>
      </xdr:blipFill>
      <xdr:spPr>
        <a:xfrm>
          <a:off x="1438275" y="5486400"/>
          <a:ext cx="2524125" cy="238125"/>
        </a:xfrm>
        <a:prstGeom prst="rect">
          <a:avLst/>
        </a:prstGeom>
        <a:noFill/>
        <a:ln w="9525" cmpd="sng">
          <a:noFill/>
        </a:ln>
      </xdr:spPr>
    </xdr:pic>
    <xdr:clientData/>
  </xdr:twoCellAnchor>
  <xdr:twoCellAnchor editAs="oneCell">
    <xdr:from>
      <xdr:col>4</xdr:col>
      <xdr:colOff>19050</xdr:colOff>
      <xdr:row>34</xdr:row>
      <xdr:rowOff>28575</xdr:rowOff>
    </xdr:from>
    <xdr:to>
      <xdr:col>6</xdr:col>
      <xdr:colOff>123825</xdr:colOff>
      <xdr:row>34</xdr:row>
      <xdr:rowOff>219075</xdr:rowOff>
    </xdr:to>
    <xdr:pic>
      <xdr:nvPicPr>
        <xdr:cNvPr id="54" name="OptionButton10"/>
        <xdr:cNvPicPr preferRelativeResize="1">
          <a:picLocks noChangeAspect="0"/>
        </xdr:cNvPicPr>
      </xdr:nvPicPr>
      <xdr:blipFill>
        <a:blip r:embed="rId10"/>
        <a:stretch>
          <a:fillRect/>
        </a:stretch>
      </xdr:blipFill>
      <xdr:spPr>
        <a:xfrm>
          <a:off x="5000625" y="6972300"/>
          <a:ext cx="657225" cy="190500"/>
        </a:xfrm>
        <a:prstGeom prst="rect">
          <a:avLst/>
        </a:prstGeom>
        <a:noFill/>
        <a:ln w="9525" cmpd="sng">
          <a:noFill/>
        </a:ln>
      </xdr:spPr>
    </xdr:pic>
    <xdr:clientData/>
  </xdr:twoCellAnchor>
  <xdr:twoCellAnchor editAs="oneCell">
    <xdr:from>
      <xdr:col>4</xdr:col>
      <xdr:colOff>19050</xdr:colOff>
      <xdr:row>35</xdr:row>
      <xdr:rowOff>38100</xdr:rowOff>
    </xdr:from>
    <xdr:to>
      <xdr:col>6</xdr:col>
      <xdr:colOff>95250</xdr:colOff>
      <xdr:row>35</xdr:row>
      <xdr:rowOff>228600</xdr:rowOff>
    </xdr:to>
    <xdr:pic>
      <xdr:nvPicPr>
        <xdr:cNvPr id="55" name="OptionButton11"/>
        <xdr:cNvPicPr preferRelativeResize="1">
          <a:picLocks noChangeAspect="0"/>
        </xdr:cNvPicPr>
      </xdr:nvPicPr>
      <xdr:blipFill>
        <a:blip r:embed="rId11"/>
        <a:stretch>
          <a:fillRect/>
        </a:stretch>
      </xdr:blipFill>
      <xdr:spPr>
        <a:xfrm>
          <a:off x="5000625" y="7324725"/>
          <a:ext cx="628650" cy="190500"/>
        </a:xfrm>
        <a:prstGeom prst="rect">
          <a:avLst/>
        </a:prstGeom>
        <a:noFill/>
        <a:ln w="9525" cmpd="sng">
          <a:noFill/>
        </a:ln>
      </xdr:spPr>
    </xdr:pic>
    <xdr:clientData/>
  </xdr:twoCellAnchor>
  <xdr:twoCellAnchor editAs="oneCell">
    <xdr:from>
      <xdr:col>7</xdr:col>
      <xdr:colOff>19050</xdr:colOff>
      <xdr:row>34</xdr:row>
      <xdr:rowOff>28575</xdr:rowOff>
    </xdr:from>
    <xdr:to>
      <xdr:col>9</xdr:col>
      <xdr:colOff>123825</xdr:colOff>
      <xdr:row>34</xdr:row>
      <xdr:rowOff>219075</xdr:rowOff>
    </xdr:to>
    <xdr:pic>
      <xdr:nvPicPr>
        <xdr:cNvPr id="56" name="OptionButton12"/>
        <xdr:cNvPicPr preferRelativeResize="1">
          <a:picLocks noChangeAspect="0"/>
        </xdr:cNvPicPr>
      </xdr:nvPicPr>
      <xdr:blipFill>
        <a:blip r:embed="rId12"/>
        <a:stretch>
          <a:fillRect/>
        </a:stretch>
      </xdr:blipFill>
      <xdr:spPr>
        <a:xfrm>
          <a:off x="5829300" y="6972300"/>
          <a:ext cx="733425" cy="190500"/>
        </a:xfrm>
        <a:prstGeom prst="rect">
          <a:avLst/>
        </a:prstGeom>
        <a:noFill/>
        <a:ln w="9525" cmpd="sng">
          <a:noFill/>
        </a:ln>
      </xdr:spPr>
    </xdr:pic>
    <xdr:clientData/>
  </xdr:twoCellAnchor>
  <xdr:twoCellAnchor editAs="oneCell">
    <xdr:from>
      <xdr:col>7</xdr:col>
      <xdr:colOff>19050</xdr:colOff>
      <xdr:row>35</xdr:row>
      <xdr:rowOff>38100</xdr:rowOff>
    </xdr:from>
    <xdr:to>
      <xdr:col>9</xdr:col>
      <xdr:colOff>123825</xdr:colOff>
      <xdr:row>35</xdr:row>
      <xdr:rowOff>228600</xdr:rowOff>
    </xdr:to>
    <xdr:pic>
      <xdr:nvPicPr>
        <xdr:cNvPr id="57" name="OptionButton13"/>
        <xdr:cNvPicPr preferRelativeResize="1">
          <a:picLocks noChangeAspect="0"/>
        </xdr:cNvPicPr>
      </xdr:nvPicPr>
      <xdr:blipFill>
        <a:blip r:embed="rId13"/>
        <a:stretch>
          <a:fillRect/>
        </a:stretch>
      </xdr:blipFill>
      <xdr:spPr>
        <a:xfrm>
          <a:off x="5829300" y="7324725"/>
          <a:ext cx="733425" cy="190500"/>
        </a:xfrm>
        <a:prstGeom prst="rect">
          <a:avLst/>
        </a:prstGeom>
        <a:noFill/>
        <a:ln w="9525" cmpd="sng">
          <a:noFill/>
        </a:ln>
      </xdr:spPr>
    </xdr:pic>
    <xdr:clientData/>
  </xdr:twoCellAnchor>
  <xdr:twoCellAnchor editAs="oneCell">
    <xdr:from>
      <xdr:col>1</xdr:col>
      <xdr:colOff>19050</xdr:colOff>
      <xdr:row>20</xdr:row>
      <xdr:rowOff>9525</xdr:rowOff>
    </xdr:from>
    <xdr:to>
      <xdr:col>2</xdr:col>
      <xdr:colOff>1657350</xdr:colOff>
      <xdr:row>20</xdr:row>
      <xdr:rowOff>228600</xdr:rowOff>
    </xdr:to>
    <xdr:pic>
      <xdr:nvPicPr>
        <xdr:cNvPr id="58" name="OptionButton14"/>
        <xdr:cNvPicPr preferRelativeResize="1">
          <a:picLocks noChangeAspect="0"/>
        </xdr:cNvPicPr>
      </xdr:nvPicPr>
      <xdr:blipFill>
        <a:blip r:embed="rId14"/>
        <a:stretch>
          <a:fillRect/>
        </a:stretch>
      </xdr:blipFill>
      <xdr:spPr>
        <a:xfrm>
          <a:off x="1438275" y="3724275"/>
          <a:ext cx="2762250" cy="219075"/>
        </a:xfrm>
        <a:prstGeom prst="rect">
          <a:avLst/>
        </a:prstGeom>
        <a:noFill/>
        <a:ln w="9525" cmpd="sng">
          <a:noFill/>
        </a:ln>
      </xdr:spPr>
    </xdr:pic>
    <xdr:clientData/>
  </xdr:twoCellAnchor>
  <xdr:twoCellAnchor editAs="oneCell">
    <xdr:from>
      <xdr:col>1</xdr:col>
      <xdr:colOff>19050</xdr:colOff>
      <xdr:row>20</xdr:row>
      <xdr:rowOff>209550</xdr:rowOff>
    </xdr:from>
    <xdr:to>
      <xdr:col>10</xdr:col>
      <xdr:colOff>28575</xdr:colOff>
      <xdr:row>21</xdr:row>
      <xdr:rowOff>200025</xdr:rowOff>
    </xdr:to>
    <xdr:pic>
      <xdr:nvPicPr>
        <xdr:cNvPr id="59" name="OptionButton15"/>
        <xdr:cNvPicPr preferRelativeResize="1">
          <a:picLocks noChangeAspect="0"/>
        </xdr:cNvPicPr>
      </xdr:nvPicPr>
      <xdr:blipFill>
        <a:blip r:embed="rId15"/>
        <a:stretch>
          <a:fillRect/>
        </a:stretch>
      </xdr:blipFill>
      <xdr:spPr>
        <a:xfrm>
          <a:off x="1438275" y="3924300"/>
          <a:ext cx="6362700" cy="238125"/>
        </a:xfrm>
        <a:prstGeom prst="rect">
          <a:avLst/>
        </a:prstGeom>
        <a:noFill/>
        <a:ln w="9525" cmpd="sng">
          <a:noFill/>
        </a:ln>
      </xdr:spPr>
    </xdr:pic>
    <xdr:clientData/>
  </xdr:twoCellAnchor>
  <xdr:twoCellAnchor editAs="oneCell">
    <xdr:from>
      <xdr:col>1</xdr:col>
      <xdr:colOff>19050</xdr:colOff>
      <xdr:row>21</xdr:row>
      <xdr:rowOff>171450</xdr:rowOff>
    </xdr:from>
    <xdr:to>
      <xdr:col>9</xdr:col>
      <xdr:colOff>19050</xdr:colOff>
      <xdr:row>22</xdr:row>
      <xdr:rowOff>161925</xdr:rowOff>
    </xdr:to>
    <xdr:pic>
      <xdr:nvPicPr>
        <xdr:cNvPr id="60" name="OptionButton16"/>
        <xdr:cNvPicPr preferRelativeResize="1">
          <a:picLocks noChangeAspect="0"/>
        </xdr:cNvPicPr>
      </xdr:nvPicPr>
      <xdr:blipFill>
        <a:blip r:embed="rId16"/>
        <a:stretch>
          <a:fillRect/>
        </a:stretch>
      </xdr:blipFill>
      <xdr:spPr>
        <a:xfrm>
          <a:off x="1438275" y="4133850"/>
          <a:ext cx="5019675" cy="238125"/>
        </a:xfrm>
        <a:prstGeom prst="rect">
          <a:avLst/>
        </a:prstGeom>
        <a:noFill/>
        <a:ln w="9525" cmpd="sng">
          <a:noFill/>
        </a:ln>
      </xdr:spPr>
    </xdr:pic>
    <xdr:clientData/>
  </xdr:twoCellAnchor>
  <xdr:twoCellAnchor editAs="oneCell">
    <xdr:from>
      <xdr:col>1</xdr:col>
      <xdr:colOff>19050</xdr:colOff>
      <xdr:row>22</xdr:row>
      <xdr:rowOff>142875</xdr:rowOff>
    </xdr:from>
    <xdr:to>
      <xdr:col>2</xdr:col>
      <xdr:colOff>1657350</xdr:colOff>
      <xdr:row>23</xdr:row>
      <xdr:rowOff>133350</xdr:rowOff>
    </xdr:to>
    <xdr:pic>
      <xdr:nvPicPr>
        <xdr:cNvPr id="61" name="OptionButton17"/>
        <xdr:cNvPicPr preferRelativeResize="1">
          <a:picLocks noChangeAspect="0"/>
        </xdr:cNvPicPr>
      </xdr:nvPicPr>
      <xdr:blipFill>
        <a:blip r:embed="rId17"/>
        <a:stretch>
          <a:fillRect/>
        </a:stretch>
      </xdr:blipFill>
      <xdr:spPr>
        <a:xfrm>
          <a:off x="1438275" y="4352925"/>
          <a:ext cx="2762250" cy="238125"/>
        </a:xfrm>
        <a:prstGeom prst="rect">
          <a:avLst/>
        </a:prstGeom>
        <a:noFill/>
        <a:ln w="9525" cmpd="sng">
          <a:noFill/>
        </a:ln>
      </xdr:spPr>
    </xdr:pic>
    <xdr:clientData/>
  </xdr:twoCellAnchor>
  <xdr:twoCellAnchor editAs="oneCell">
    <xdr:from>
      <xdr:col>1</xdr:col>
      <xdr:colOff>19050</xdr:colOff>
      <xdr:row>23</xdr:row>
      <xdr:rowOff>123825</xdr:rowOff>
    </xdr:from>
    <xdr:to>
      <xdr:col>11</xdr:col>
      <xdr:colOff>533400</xdr:colOff>
      <xdr:row>24</xdr:row>
      <xdr:rowOff>114300</xdr:rowOff>
    </xdr:to>
    <xdr:pic>
      <xdr:nvPicPr>
        <xdr:cNvPr id="62" name="OptionButton18"/>
        <xdr:cNvPicPr preferRelativeResize="1">
          <a:picLocks noChangeAspect="0"/>
        </xdr:cNvPicPr>
      </xdr:nvPicPr>
      <xdr:blipFill>
        <a:blip r:embed="rId18"/>
        <a:stretch>
          <a:fillRect/>
        </a:stretch>
      </xdr:blipFill>
      <xdr:spPr>
        <a:xfrm>
          <a:off x="1438275" y="4581525"/>
          <a:ext cx="8105775" cy="238125"/>
        </a:xfrm>
        <a:prstGeom prst="rect">
          <a:avLst/>
        </a:prstGeom>
        <a:noFill/>
        <a:ln w="9525" cmpd="sng">
          <a:noFill/>
        </a:ln>
      </xdr:spPr>
    </xdr:pic>
    <xdr:clientData/>
  </xdr:twoCellAnchor>
  <xdr:twoCellAnchor editAs="oneCell">
    <xdr:from>
      <xdr:col>1</xdr:col>
      <xdr:colOff>19050</xdr:colOff>
      <xdr:row>24</xdr:row>
      <xdr:rowOff>114300</xdr:rowOff>
    </xdr:from>
    <xdr:to>
      <xdr:col>5</xdr:col>
      <xdr:colOff>57150</xdr:colOff>
      <xdr:row>25</xdr:row>
      <xdr:rowOff>104775</xdr:rowOff>
    </xdr:to>
    <xdr:pic>
      <xdr:nvPicPr>
        <xdr:cNvPr id="63" name="OptionButton19"/>
        <xdr:cNvPicPr preferRelativeResize="1">
          <a:picLocks noChangeAspect="0"/>
        </xdr:cNvPicPr>
      </xdr:nvPicPr>
      <xdr:blipFill>
        <a:blip r:embed="rId19"/>
        <a:stretch>
          <a:fillRect/>
        </a:stretch>
      </xdr:blipFill>
      <xdr:spPr>
        <a:xfrm>
          <a:off x="1438275" y="4819650"/>
          <a:ext cx="3876675" cy="238125"/>
        </a:xfrm>
        <a:prstGeom prst="rect">
          <a:avLst/>
        </a:prstGeom>
        <a:noFill/>
        <a:ln w="9525" cmpd="sng">
          <a:noFill/>
        </a:ln>
      </xdr:spPr>
    </xdr:pic>
    <xdr:clientData/>
  </xdr:twoCellAnchor>
  <xdr:twoCellAnchor editAs="oneCell">
    <xdr:from>
      <xdr:col>1</xdr:col>
      <xdr:colOff>19050</xdr:colOff>
      <xdr:row>25</xdr:row>
      <xdr:rowOff>95250</xdr:rowOff>
    </xdr:from>
    <xdr:to>
      <xdr:col>2</xdr:col>
      <xdr:colOff>1657350</xdr:colOff>
      <xdr:row>26</xdr:row>
      <xdr:rowOff>85725</xdr:rowOff>
    </xdr:to>
    <xdr:pic>
      <xdr:nvPicPr>
        <xdr:cNvPr id="64" name="OptionButton20"/>
        <xdr:cNvPicPr preferRelativeResize="1">
          <a:picLocks noChangeAspect="0"/>
        </xdr:cNvPicPr>
      </xdr:nvPicPr>
      <xdr:blipFill>
        <a:blip r:embed="rId20"/>
        <a:stretch>
          <a:fillRect/>
        </a:stretch>
      </xdr:blipFill>
      <xdr:spPr>
        <a:xfrm>
          <a:off x="1438275" y="5048250"/>
          <a:ext cx="2762250" cy="238125"/>
        </a:xfrm>
        <a:prstGeom prst="rect">
          <a:avLst/>
        </a:prstGeom>
        <a:noFill/>
        <a:ln w="9525" cmpd="sng">
          <a:noFill/>
        </a:ln>
      </xdr:spPr>
    </xdr:pic>
    <xdr:clientData/>
  </xdr:twoCellAnchor>
  <xdr:twoCellAnchor editAs="oneCell">
    <xdr:from>
      <xdr:col>1</xdr:col>
      <xdr:colOff>19050</xdr:colOff>
      <xdr:row>26</xdr:row>
      <xdr:rowOff>76200</xdr:rowOff>
    </xdr:from>
    <xdr:to>
      <xdr:col>2</xdr:col>
      <xdr:colOff>1657350</xdr:colOff>
      <xdr:row>27</xdr:row>
      <xdr:rowOff>66675</xdr:rowOff>
    </xdr:to>
    <xdr:pic>
      <xdr:nvPicPr>
        <xdr:cNvPr id="65" name="OptionButton21"/>
        <xdr:cNvPicPr preferRelativeResize="1">
          <a:picLocks noChangeAspect="0"/>
        </xdr:cNvPicPr>
      </xdr:nvPicPr>
      <xdr:blipFill>
        <a:blip r:embed="rId21"/>
        <a:stretch>
          <a:fillRect/>
        </a:stretch>
      </xdr:blipFill>
      <xdr:spPr>
        <a:xfrm>
          <a:off x="1438275" y="5276850"/>
          <a:ext cx="2762250" cy="238125"/>
        </a:xfrm>
        <a:prstGeom prst="rect">
          <a:avLst/>
        </a:prstGeom>
        <a:noFill/>
        <a:ln w="9525" cmpd="sng">
          <a:noFill/>
        </a:ln>
      </xdr:spPr>
    </xdr:pic>
    <xdr:clientData/>
  </xdr:twoCellAnchor>
  <xdr:twoCellAnchor editAs="oneCell">
    <xdr:from>
      <xdr:col>1</xdr:col>
      <xdr:colOff>19050</xdr:colOff>
      <xdr:row>27</xdr:row>
      <xdr:rowOff>38100</xdr:rowOff>
    </xdr:from>
    <xdr:to>
      <xdr:col>2</xdr:col>
      <xdr:colOff>1419225</xdr:colOff>
      <xdr:row>28</xdr:row>
      <xdr:rowOff>28575</xdr:rowOff>
    </xdr:to>
    <xdr:pic>
      <xdr:nvPicPr>
        <xdr:cNvPr id="66" name="OptionButton22"/>
        <xdr:cNvPicPr preferRelativeResize="1">
          <a:picLocks noChangeAspect="0"/>
        </xdr:cNvPicPr>
      </xdr:nvPicPr>
      <xdr:blipFill>
        <a:blip r:embed="rId22"/>
        <a:stretch>
          <a:fillRect/>
        </a:stretch>
      </xdr:blipFill>
      <xdr:spPr>
        <a:xfrm>
          <a:off x="1438275" y="5486400"/>
          <a:ext cx="2524125" cy="238125"/>
        </a:xfrm>
        <a:prstGeom prst="rect">
          <a:avLst/>
        </a:prstGeom>
        <a:noFill/>
        <a:ln w="9525" cmpd="sng">
          <a:noFill/>
        </a:ln>
      </xdr:spPr>
    </xdr:pic>
    <xdr:clientData/>
  </xdr:twoCellAnchor>
  <xdr:twoCellAnchor editAs="oneCell">
    <xdr:from>
      <xdr:col>4</xdr:col>
      <xdr:colOff>19050</xdr:colOff>
      <xdr:row>34</xdr:row>
      <xdr:rowOff>28575</xdr:rowOff>
    </xdr:from>
    <xdr:to>
      <xdr:col>6</xdr:col>
      <xdr:colOff>123825</xdr:colOff>
      <xdr:row>34</xdr:row>
      <xdr:rowOff>219075</xdr:rowOff>
    </xdr:to>
    <xdr:pic>
      <xdr:nvPicPr>
        <xdr:cNvPr id="67" name="OptionButton23"/>
        <xdr:cNvPicPr preferRelativeResize="1">
          <a:picLocks noChangeAspect="0"/>
        </xdr:cNvPicPr>
      </xdr:nvPicPr>
      <xdr:blipFill>
        <a:blip r:embed="rId23"/>
        <a:stretch>
          <a:fillRect/>
        </a:stretch>
      </xdr:blipFill>
      <xdr:spPr>
        <a:xfrm>
          <a:off x="5000625" y="6972300"/>
          <a:ext cx="657225" cy="190500"/>
        </a:xfrm>
        <a:prstGeom prst="rect">
          <a:avLst/>
        </a:prstGeom>
        <a:noFill/>
        <a:ln w="9525" cmpd="sng">
          <a:noFill/>
        </a:ln>
      </xdr:spPr>
    </xdr:pic>
    <xdr:clientData/>
  </xdr:twoCellAnchor>
  <xdr:twoCellAnchor editAs="oneCell">
    <xdr:from>
      <xdr:col>4</xdr:col>
      <xdr:colOff>19050</xdr:colOff>
      <xdr:row>35</xdr:row>
      <xdr:rowOff>38100</xdr:rowOff>
    </xdr:from>
    <xdr:to>
      <xdr:col>6</xdr:col>
      <xdr:colOff>95250</xdr:colOff>
      <xdr:row>35</xdr:row>
      <xdr:rowOff>228600</xdr:rowOff>
    </xdr:to>
    <xdr:pic>
      <xdr:nvPicPr>
        <xdr:cNvPr id="68" name="OptionButton24"/>
        <xdr:cNvPicPr preferRelativeResize="1">
          <a:picLocks noChangeAspect="0"/>
        </xdr:cNvPicPr>
      </xdr:nvPicPr>
      <xdr:blipFill>
        <a:blip r:embed="rId24"/>
        <a:stretch>
          <a:fillRect/>
        </a:stretch>
      </xdr:blipFill>
      <xdr:spPr>
        <a:xfrm>
          <a:off x="5000625" y="7324725"/>
          <a:ext cx="628650" cy="190500"/>
        </a:xfrm>
        <a:prstGeom prst="rect">
          <a:avLst/>
        </a:prstGeom>
        <a:noFill/>
        <a:ln w="9525" cmpd="sng">
          <a:noFill/>
        </a:ln>
      </xdr:spPr>
    </xdr:pic>
    <xdr:clientData/>
  </xdr:twoCellAnchor>
  <xdr:twoCellAnchor editAs="oneCell">
    <xdr:from>
      <xdr:col>7</xdr:col>
      <xdr:colOff>19050</xdr:colOff>
      <xdr:row>34</xdr:row>
      <xdr:rowOff>28575</xdr:rowOff>
    </xdr:from>
    <xdr:to>
      <xdr:col>9</xdr:col>
      <xdr:colOff>123825</xdr:colOff>
      <xdr:row>34</xdr:row>
      <xdr:rowOff>219075</xdr:rowOff>
    </xdr:to>
    <xdr:pic>
      <xdr:nvPicPr>
        <xdr:cNvPr id="69" name="OptionButton25"/>
        <xdr:cNvPicPr preferRelativeResize="1">
          <a:picLocks noChangeAspect="0"/>
        </xdr:cNvPicPr>
      </xdr:nvPicPr>
      <xdr:blipFill>
        <a:blip r:embed="rId25"/>
        <a:stretch>
          <a:fillRect/>
        </a:stretch>
      </xdr:blipFill>
      <xdr:spPr>
        <a:xfrm>
          <a:off x="5829300" y="6972300"/>
          <a:ext cx="733425" cy="190500"/>
        </a:xfrm>
        <a:prstGeom prst="rect">
          <a:avLst/>
        </a:prstGeom>
        <a:noFill/>
        <a:ln w="9525" cmpd="sng">
          <a:noFill/>
        </a:ln>
      </xdr:spPr>
    </xdr:pic>
    <xdr:clientData/>
  </xdr:twoCellAnchor>
  <xdr:twoCellAnchor editAs="oneCell">
    <xdr:from>
      <xdr:col>7</xdr:col>
      <xdr:colOff>19050</xdr:colOff>
      <xdr:row>35</xdr:row>
      <xdr:rowOff>38100</xdr:rowOff>
    </xdr:from>
    <xdr:to>
      <xdr:col>9</xdr:col>
      <xdr:colOff>123825</xdr:colOff>
      <xdr:row>35</xdr:row>
      <xdr:rowOff>228600</xdr:rowOff>
    </xdr:to>
    <xdr:pic>
      <xdr:nvPicPr>
        <xdr:cNvPr id="70" name="OptionButton26"/>
        <xdr:cNvPicPr preferRelativeResize="1">
          <a:picLocks noChangeAspect="0"/>
        </xdr:cNvPicPr>
      </xdr:nvPicPr>
      <xdr:blipFill>
        <a:blip r:embed="rId26"/>
        <a:stretch>
          <a:fillRect/>
        </a:stretch>
      </xdr:blipFill>
      <xdr:spPr>
        <a:xfrm>
          <a:off x="5829300" y="7324725"/>
          <a:ext cx="733425" cy="190500"/>
        </a:xfrm>
        <a:prstGeom prst="rect">
          <a:avLst/>
        </a:prstGeom>
        <a:noFill/>
        <a:ln w="9525" cmpd="sng">
          <a:noFill/>
        </a:ln>
      </xdr:spPr>
    </xdr:pic>
    <xdr:clientData/>
  </xdr:twoCellAnchor>
  <xdr:twoCellAnchor>
    <xdr:from>
      <xdr:col>2</xdr:col>
      <xdr:colOff>0</xdr:colOff>
      <xdr:row>109</xdr:row>
      <xdr:rowOff>0</xdr:rowOff>
    </xdr:from>
    <xdr:to>
      <xdr:col>3</xdr:col>
      <xdr:colOff>342900</xdr:colOff>
      <xdr:row>114</xdr:row>
      <xdr:rowOff>19050</xdr:rowOff>
    </xdr:to>
    <xdr:sp>
      <xdr:nvSpPr>
        <xdr:cNvPr id="71" name="Rectangle 1"/>
        <xdr:cNvSpPr>
          <a:spLocks/>
        </xdr:cNvSpPr>
      </xdr:nvSpPr>
      <xdr:spPr>
        <a:xfrm>
          <a:off x="2543175" y="39824025"/>
          <a:ext cx="2276475" cy="1647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1295400</xdr:colOff>
      <xdr:row>20</xdr:row>
      <xdr:rowOff>0</xdr:rowOff>
    </xdr:from>
    <xdr:to>
      <xdr:col>2</xdr:col>
      <xdr:colOff>1628775</xdr:colOff>
      <xdr:row>20</xdr:row>
      <xdr:rowOff>228600</xdr:rowOff>
    </xdr:to>
    <xdr:pic>
      <xdr:nvPicPr>
        <xdr:cNvPr id="72" name="OptionButton1"/>
        <xdr:cNvPicPr preferRelativeResize="1">
          <a:picLocks noChangeAspect="0"/>
        </xdr:cNvPicPr>
      </xdr:nvPicPr>
      <xdr:blipFill>
        <a:blip r:embed="rId27"/>
        <a:stretch>
          <a:fillRect/>
        </a:stretch>
      </xdr:blipFill>
      <xdr:spPr>
        <a:xfrm>
          <a:off x="1295400" y="3714750"/>
          <a:ext cx="2876550" cy="228600"/>
        </a:xfrm>
        <a:prstGeom prst="rect">
          <a:avLst/>
        </a:prstGeom>
        <a:noFill/>
        <a:ln w="9525" cmpd="sng">
          <a:noFill/>
        </a:ln>
      </xdr:spPr>
    </xdr:pic>
    <xdr:clientData/>
  </xdr:twoCellAnchor>
  <xdr:twoCellAnchor>
    <xdr:from>
      <xdr:col>0</xdr:col>
      <xdr:colOff>1295400</xdr:colOff>
      <xdr:row>20</xdr:row>
      <xdr:rowOff>238125</xdr:rowOff>
    </xdr:from>
    <xdr:to>
      <xdr:col>10</xdr:col>
      <xdr:colOff>1209675</xdr:colOff>
      <xdr:row>21</xdr:row>
      <xdr:rowOff>200025</xdr:rowOff>
    </xdr:to>
    <xdr:pic>
      <xdr:nvPicPr>
        <xdr:cNvPr id="73" name="OptionButton2"/>
        <xdr:cNvPicPr preferRelativeResize="1">
          <a:picLocks noChangeAspect="0"/>
        </xdr:cNvPicPr>
      </xdr:nvPicPr>
      <xdr:blipFill>
        <a:blip r:embed="rId28"/>
        <a:stretch>
          <a:fillRect/>
        </a:stretch>
      </xdr:blipFill>
      <xdr:spPr>
        <a:xfrm>
          <a:off x="1295400" y="3952875"/>
          <a:ext cx="7686675" cy="209550"/>
        </a:xfrm>
        <a:prstGeom prst="rect">
          <a:avLst/>
        </a:prstGeom>
        <a:noFill/>
        <a:ln w="9525" cmpd="sng">
          <a:noFill/>
        </a:ln>
      </xdr:spPr>
    </xdr:pic>
    <xdr:clientData/>
  </xdr:twoCellAnchor>
  <xdr:twoCellAnchor>
    <xdr:from>
      <xdr:col>0</xdr:col>
      <xdr:colOff>1295400</xdr:colOff>
      <xdr:row>21</xdr:row>
      <xdr:rowOff>200025</xdr:rowOff>
    </xdr:from>
    <xdr:to>
      <xdr:col>10</xdr:col>
      <xdr:colOff>504825</xdr:colOff>
      <xdr:row>22</xdr:row>
      <xdr:rowOff>161925</xdr:rowOff>
    </xdr:to>
    <xdr:pic>
      <xdr:nvPicPr>
        <xdr:cNvPr id="74" name="OptionButton3"/>
        <xdr:cNvPicPr preferRelativeResize="1">
          <a:picLocks noChangeAspect="0"/>
        </xdr:cNvPicPr>
      </xdr:nvPicPr>
      <xdr:blipFill>
        <a:blip r:embed="rId29"/>
        <a:stretch>
          <a:fillRect/>
        </a:stretch>
      </xdr:blipFill>
      <xdr:spPr>
        <a:xfrm>
          <a:off x="1295400" y="4162425"/>
          <a:ext cx="6981825" cy="209550"/>
        </a:xfrm>
        <a:prstGeom prst="rect">
          <a:avLst/>
        </a:prstGeom>
        <a:noFill/>
        <a:ln w="9525" cmpd="sng">
          <a:noFill/>
        </a:ln>
      </xdr:spPr>
    </xdr:pic>
    <xdr:clientData/>
  </xdr:twoCellAnchor>
  <xdr:twoCellAnchor>
    <xdr:from>
      <xdr:col>0</xdr:col>
      <xdr:colOff>1295400</xdr:colOff>
      <xdr:row>22</xdr:row>
      <xdr:rowOff>142875</xdr:rowOff>
    </xdr:from>
    <xdr:to>
      <xdr:col>2</xdr:col>
      <xdr:colOff>1628775</xdr:colOff>
      <xdr:row>23</xdr:row>
      <xdr:rowOff>133350</xdr:rowOff>
    </xdr:to>
    <xdr:pic>
      <xdr:nvPicPr>
        <xdr:cNvPr id="75" name="OptionButton4"/>
        <xdr:cNvPicPr preferRelativeResize="1">
          <a:picLocks noChangeAspect="0"/>
        </xdr:cNvPicPr>
      </xdr:nvPicPr>
      <xdr:blipFill>
        <a:blip r:embed="rId30"/>
        <a:stretch>
          <a:fillRect/>
        </a:stretch>
      </xdr:blipFill>
      <xdr:spPr>
        <a:xfrm>
          <a:off x="1295400" y="4352925"/>
          <a:ext cx="2876550" cy="238125"/>
        </a:xfrm>
        <a:prstGeom prst="rect">
          <a:avLst/>
        </a:prstGeom>
        <a:noFill/>
        <a:ln w="9525" cmpd="sng">
          <a:noFill/>
        </a:ln>
      </xdr:spPr>
    </xdr:pic>
    <xdr:clientData/>
  </xdr:twoCellAnchor>
  <xdr:twoCellAnchor>
    <xdr:from>
      <xdr:col>0</xdr:col>
      <xdr:colOff>1295400</xdr:colOff>
      <xdr:row>23</xdr:row>
      <xdr:rowOff>123825</xdr:rowOff>
    </xdr:from>
    <xdr:to>
      <xdr:col>13</xdr:col>
      <xdr:colOff>257175</xdr:colOff>
      <xdr:row>24</xdr:row>
      <xdr:rowOff>95250</xdr:rowOff>
    </xdr:to>
    <xdr:pic>
      <xdr:nvPicPr>
        <xdr:cNvPr id="76" name="OptionButton5"/>
        <xdr:cNvPicPr preferRelativeResize="1">
          <a:picLocks noChangeAspect="0"/>
        </xdr:cNvPicPr>
      </xdr:nvPicPr>
      <xdr:blipFill>
        <a:blip r:embed="rId31"/>
        <a:stretch>
          <a:fillRect/>
        </a:stretch>
      </xdr:blipFill>
      <xdr:spPr>
        <a:xfrm>
          <a:off x="1295400" y="4581525"/>
          <a:ext cx="9591675" cy="219075"/>
        </a:xfrm>
        <a:prstGeom prst="rect">
          <a:avLst/>
        </a:prstGeom>
        <a:noFill/>
        <a:ln w="9525" cmpd="sng">
          <a:noFill/>
        </a:ln>
      </xdr:spPr>
    </xdr:pic>
    <xdr:clientData/>
  </xdr:twoCellAnchor>
  <xdr:twoCellAnchor>
    <xdr:from>
      <xdr:col>0</xdr:col>
      <xdr:colOff>1295400</xdr:colOff>
      <xdr:row>24</xdr:row>
      <xdr:rowOff>114300</xdr:rowOff>
    </xdr:from>
    <xdr:to>
      <xdr:col>9</xdr:col>
      <xdr:colOff>152400</xdr:colOff>
      <xdr:row>25</xdr:row>
      <xdr:rowOff>95250</xdr:rowOff>
    </xdr:to>
    <xdr:pic>
      <xdr:nvPicPr>
        <xdr:cNvPr id="77" name="OptionButton6"/>
        <xdr:cNvPicPr preferRelativeResize="1">
          <a:picLocks noChangeAspect="0"/>
        </xdr:cNvPicPr>
      </xdr:nvPicPr>
      <xdr:blipFill>
        <a:blip r:embed="rId32"/>
        <a:stretch>
          <a:fillRect/>
        </a:stretch>
      </xdr:blipFill>
      <xdr:spPr>
        <a:xfrm>
          <a:off x="1295400" y="4819650"/>
          <a:ext cx="5295900" cy="228600"/>
        </a:xfrm>
        <a:prstGeom prst="rect">
          <a:avLst/>
        </a:prstGeom>
        <a:noFill/>
        <a:ln w="9525" cmpd="sng">
          <a:noFill/>
        </a:ln>
      </xdr:spPr>
    </xdr:pic>
    <xdr:clientData/>
  </xdr:twoCellAnchor>
  <xdr:twoCellAnchor>
    <xdr:from>
      <xdr:col>0</xdr:col>
      <xdr:colOff>1295400</xdr:colOff>
      <xdr:row>25</xdr:row>
      <xdr:rowOff>95250</xdr:rowOff>
    </xdr:from>
    <xdr:to>
      <xdr:col>2</xdr:col>
      <xdr:colOff>1628775</xdr:colOff>
      <xdr:row>26</xdr:row>
      <xdr:rowOff>85725</xdr:rowOff>
    </xdr:to>
    <xdr:pic>
      <xdr:nvPicPr>
        <xdr:cNvPr id="78" name="OptionButton7"/>
        <xdr:cNvPicPr preferRelativeResize="1">
          <a:picLocks noChangeAspect="0"/>
        </xdr:cNvPicPr>
      </xdr:nvPicPr>
      <xdr:blipFill>
        <a:blip r:embed="rId33"/>
        <a:stretch>
          <a:fillRect/>
        </a:stretch>
      </xdr:blipFill>
      <xdr:spPr>
        <a:xfrm>
          <a:off x="1295400" y="5048250"/>
          <a:ext cx="2876550" cy="238125"/>
        </a:xfrm>
        <a:prstGeom prst="rect">
          <a:avLst/>
        </a:prstGeom>
        <a:noFill/>
        <a:ln w="9525" cmpd="sng">
          <a:noFill/>
        </a:ln>
      </xdr:spPr>
    </xdr:pic>
    <xdr:clientData/>
  </xdr:twoCellAnchor>
  <xdr:twoCellAnchor>
    <xdr:from>
      <xdr:col>0</xdr:col>
      <xdr:colOff>1295400</xdr:colOff>
      <xdr:row>26</xdr:row>
      <xdr:rowOff>76200</xdr:rowOff>
    </xdr:from>
    <xdr:to>
      <xdr:col>2</xdr:col>
      <xdr:colOff>1628775</xdr:colOff>
      <xdr:row>27</xdr:row>
      <xdr:rowOff>66675</xdr:rowOff>
    </xdr:to>
    <xdr:pic>
      <xdr:nvPicPr>
        <xdr:cNvPr id="79" name="OptionButton8"/>
        <xdr:cNvPicPr preferRelativeResize="1">
          <a:picLocks noChangeAspect="0"/>
        </xdr:cNvPicPr>
      </xdr:nvPicPr>
      <xdr:blipFill>
        <a:blip r:embed="rId34"/>
        <a:stretch>
          <a:fillRect/>
        </a:stretch>
      </xdr:blipFill>
      <xdr:spPr>
        <a:xfrm>
          <a:off x="1295400" y="5276850"/>
          <a:ext cx="2876550" cy="238125"/>
        </a:xfrm>
        <a:prstGeom prst="rect">
          <a:avLst/>
        </a:prstGeom>
        <a:noFill/>
        <a:ln w="9525" cmpd="sng">
          <a:noFill/>
        </a:ln>
      </xdr:spPr>
    </xdr:pic>
    <xdr:clientData/>
  </xdr:twoCellAnchor>
  <xdr:twoCellAnchor>
    <xdr:from>
      <xdr:col>0</xdr:col>
      <xdr:colOff>1295400</xdr:colOff>
      <xdr:row>27</xdr:row>
      <xdr:rowOff>38100</xdr:rowOff>
    </xdr:from>
    <xdr:to>
      <xdr:col>2</xdr:col>
      <xdr:colOff>1390650</xdr:colOff>
      <xdr:row>28</xdr:row>
      <xdr:rowOff>28575</xdr:rowOff>
    </xdr:to>
    <xdr:pic>
      <xdr:nvPicPr>
        <xdr:cNvPr id="80" name="OptionButton9"/>
        <xdr:cNvPicPr preferRelativeResize="1">
          <a:picLocks noChangeAspect="0"/>
        </xdr:cNvPicPr>
      </xdr:nvPicPr>
      <xdr:blipFill>
        <a:blip r:embed="rId35"/>
        <a:stretch>
          <a:fillRect/>
        </a:stretch>
      </xdr:blipFill>
      <xdr:spPr>
        <a:xfrm>
          <a:off x="1295400" y="5486400"/>
          <a:ext cx="2638425"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247650</xdr:colOff>
      <xdr:row>38</xdr:row>
      <xdr:rowOff>47625</xdr:rowOff>
    </xdr:from>
    <xdr:to>
      <xdr:col>10</xdr:col>
      <xdr:colOff>47625</xdr:colOff>
      <xdr:row>46</xdr:row>
      <xdr:rowOff>95250</xdr:rowOff>
    </xdr:to>
    <xdr:sp>
      <xdr:nvSpPr>
        <xdr:cNvPr id="1" name="Rectangle 1"/>
        <xdr:cNvSpPr>
          <a:spLocks/>
        </xdr:cNvSpPr>
      </xdr:nvSpPr>
      <xdr:spPr>
        <a:xfrm>
          <a:off x="7105650" y="10191750"/>
          <a:ext cx="2266950" cy="1590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160</xdr:row>
      <xdr:rowOff>85725</xdr:rowOff>
    </xdr:from>
    <xdr:to>
      <xdr:col>8</xdr:col>
      <xdr:colOff>561975</xdr:colOff>
      <xdr:row>169</xdr:row>
      <xdr:rowOff>19050</xdr:rowOff>
    </xdr:to>
    <xdr:sp>
      <xdr:nvSpPr>
        <xdr:cNvPr id="1" name="Rectangle 1"/>
        <xdr:cNvSpPr>
          <a:spLocks/>
        </xdr:cNvSpPr>
      </xdr:nvSpPr>
      <xdr:spPr>
        <a:xfrm>
          <a:off x="5610225" y="48977550"/>
          <a:ext cx="2190750" cy="1733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editAs="oneCell">
    <xdr:from>
      <xdr:col>7</xdr:col>
      <xdr:colOff>28575</xdr:colOff>
      <xdr:row>5</xdr:row>
      <xdr:rowOff>28575</xdr:rowOff>
    </xdr:from>
    <xdr:to>
      <xdr:col>9</xdr:col>
      <xdr:colOff>19050</xdr:colOff>
      <xdr:row>6</xdr:row>
      <xdr:rowOff>9525</xdr:rowOff>
    </xdr:to>
    <xdr:pic>
      <xdr:nvPicPr>
        <xdr:cNvPr id="2" name="OptionButton1"/>
        <xdr:cNvPicPr preferRelativeResize="1">
          <a:picLocks noChangeAspect="0"/>
        </xdr:cNvPicPr>
      </xdr:nvPicPr>
      <xdr:blipFill>
        <a:blip r:embed="rId1"/>
        <a:stretch>
          <a:fillRect/>
        </a:stretch>
      </xdr:blipFill>
      <xdr:spPr>
        <a:xfrm>
          <a:off x="6877050" y="1981200"/>
          <a:ext cx="3133725" cy="228600"/>
        </a:xfrm>
        <a:prstGeom prst="rect">
          <a:avLst/>
        </a:prstGeom>
        <a:noFill/>
        <a:ln w="9525" cmpd="sng">
          <a:noFill/>
        </a:ln>
      </xdr:spPr>
    </xdr:pic>
    <xdr:clientData/>
  </xdr:twoCellAnchor>
  <xdr:twoCellAnchor editAs="oneCell">
    <xdr:from>
      <xdr:col>7</xdr:col>
      <xdr:colOff>28575</xdr:colOff>
      <xdr:row>5</xdr:row>
      <xdr:rowOff>219075</xdr:rowOff>
    </xdr:from>
    <xdr:to>
      <xdr:col>9</xdr:col>
      <xdr:colOff>504825</xdr:colOff>
      <xdr:row>6</xdr:row>
      <xdr:rowOff>333375</xdr:rowOff>
    </xdr:to>
    <xdr:pic>
      <xdr:nvPicPr>
        <xdr:cNvPr id="3" name="OptionButton2"/>
        <xdr:cNvPicPr preferRelativeResize="1">
          <a:picLocks noChangeAspect="1"/>
        </xdr:cNvPicPr>
      </xdr:nvPicPr>
      <xdr:blipFill>
        <a:blip r:embed="rId2"/>
        <a:stretch>
          <a:fillRect/>
        </a:stretch>
      </xdr:blipFill>
      <xdr:spPr>
        <a:xfrm>
          <a:off x="6877050" y="2171700"/>
          <a:ext cx="3619500" cy="361950"/>
        </a:xfrm>
        <a:prstGeom prst="rect">
          <a:avLst/>
        </a:prstGeom>
        <a:noFill/>
        <a:ln w="9525" cmpd="sng">
          <a:noFill/>
        </a:ln>
      </xdr:spPr>
    </xdr:pic>
    <xdr:clientData/>
  </xdr:twoCellAnchor>
  <xdr:twoCellAnchor editAs="oneCell">
    <xdr:from>
      <xdr:col>7</xdr:col>
      <xdr:colOff>28575</xdr:colOff>
      <xdr:row>6</xdr:row>
      <xdr:rowOff>314325</xdr:rowOff>
    </xdr:from>
    <xdr:to>
      <xdr:col>9</xdr:col>
      <xdr:colOff>495300</xdr:colOff>
      <xdr:row>7</xdr:row>
      <xdr:rowOff>333375</xdr:rowOff>
    </xdr:to>
    <xdr:pic>
      <xdr:nvPicPr>
        <xdr:cNvPr id="4" name="OptionButton3"/>
        <xdr:cNvPicPr preferRelativeResize="1">
          <a:picLocks noChangeAspect="1"/>
        </xdr:cNvPicPr>
      </xdr:nvPicPr>
      <xdr:blipFill>
        <a:blip r:embed="rId3"/>
        <a:stretch>
          <a:fillRect/>
        </a:stretch>
      </xdr:blipFill>
      <xdr:spPr>
        <a:xfrm>
          <a:off x="6877050" y="2514600"/>
          <a:ext cx="3609975" cy="400050"/>
        </a:xfrm>
        <a:prstGeom prst="rect">
          <a:avLst/>
        </a:prstGeom>
        <a:noFill/>
        <a:ln w="9525" cmpd="sng">
          <a:noFill/>
        </a:ln>
      </xdr:spPr>
    </xdr:pic>
    <xdr:clientData/>
  </xdr:twoCellAnchor>
  <xdr:twoCellAnchor editAs="oneCell">
    <xdr:from>
      <xdr:col>7</xdr:col>
      <xdr:colOff>28575</xdr:colOff>
      <xdr:row>7</xdr:row>
      <xdr:rowOff>295275</xdr:rowOff>
    </xdr:from>
    <xdr:to>
      <xdr:col>9</xdr:col>
      <xdr:colOff>19050</xdr:colOff>
      <xdr:row>8</xdr:row>
      <xdr:rowOff>152400</xdr:rowOff>
    </xdr:to>
    <xdr:pic>
      <xdr:nvPicPr>
        <xdr:cNvPr id="5" name="OptionButton4"/>
        <xdr:cNvPicPr preferRelativeResize="1">
          <a:picLocks noChangeAspect="0"/>
        </xdr:cNvPicPr>
      </xdr:nvPicPr>
      <xdr:blipFill>
        <a:blip r:embed="rId4"/>
        <a:stretch>
          <a:fillRect/>
        </a:stretch>
      </xdr:blipFill>
      <xdr:spPr>
        <a:xfrm>
          <a:off x="6877050" y="2876550"/>
          <a:ext cx="3133725" cy="238125"/>
        </a:xfrm>
        <a:prstGeom prst="rect">
          <a:avLst/>
        </a:prstGeom>
        <a:noFill/>
        <a:ln w="9525" cmpd="sng">
          <a:noFill/>
        </a:ln>
      </xdr:spPr>
    </xdr:pic>
    <xdr:clientData/>
  </xdr:twoCellAnchor>
  <xdr:twoCellAnchor editAs="oneCell">
    <xdr:from>
      <xdr:col>7</xdr:col>
      <xdr:colOff>28575</xdr:colOff>
      <xdr:row>8</xdr:row>
      <xdr:rowOff>123825</xdr:rowOff>
    </xdr:from>
    <xdr:to>
      <xdr:col>9</xdr:col>
      <xdr:colOff>495300</xdr:colOff>
      <xdr:row>10</xdr:row>
      <xdr:rowOff>152400</xdr:rowOff>
    </xdr:to>
    <xdr:pic>
      <xdr:nvPicPr>
        <xdr:cNvPr id="6" name="OptionButton5"/>
        <xdr:cNvPicPr preferRelativeResize="1">
          <a:picLocks noChangeAspect="1"/>
        </xdr:cNvPicPr>
      </xdr:nvPicPr>
      <xdr:blipFill>
        <a:blip r:embed="rId5"/>
        <a:stretch>
          <a:fillRect/>
        </a:stretch>
      </xdr:blipFill>
      <xdr:spPr>
        <a:xfrm>
          <a:off x="6877050" y="3086100"/>
          <a:ext cx="3609975" cy="523875"/>
        </a:xfrm>
        <a:prstGeom prst="rect">
          <a:avLst/>
        </a:prstGeom>
        <a:noFill/>
        <a:ln w="9525" cmpd="sng">
          <a:noFill/>
        </a:ln>
      </xdr:spPr>
    </xdr:pic>
    <xdr:clientData/>
  </xdr:twoCellAnchor>
  <xdr:twoCellAnchor editAs="oneCell">
    <xdr:from>
      <xdr:col>7</xdr:col>
      <xdr:colOff>28575</xdr:colOff>
      <xdr:row>10</xdr:row>
      <xdr:rowOff>85725</xdr:rowOff>
    </xdr:from>
    <xdr:to>
      <xdr:col>9</xdr:col>
      <xdr:colOff>495300</xdr:colOff>
      <xdr:row>11</xdr:row>
      <xdr:rowOff>228600</xdr:rowOff>
    </xdr:to>
    <xdr:pic>
      <xdr:nvPicPr>
        <xdr:cNvPr id="7" name="OptionButton6"/>
        <xdr:cNvPicPr preferRelativeResize="1">
          <a:picLocks noChangeAspect="1"/>
        </xdr:cNvPicPr>
      </xdr:nvPicPr>
      <xdr:blipFill>
        <a:blip r:embed="rId6"/>
        <a:stretch>
          <a:fillRect/>
        </a:stretch>
      </xdr:blipFill>
      <xdr:spPr>
        <a:xfrm>
          <a:off x="6877050" y="3543300"/>
          <a:ext cx="3609975" cy="390525"/>
        </a:xfrm>
        <a:prstGeom prst="rect">
          <a:avLst/>
        </a:prstGeom>
        <a:noFill/>
        <a:ln w="9525" cmpd="sng">
          <a:noFill/>
        </a:ln>
      </xdr:spPr>
    </xdr:pic>
    <xdr:clientData/>
  </xdr:twoCellAnchor>
  <xdr:twoCellAnchor editAs="oneCell">
    <xdr:from>
      <xdr:col>7</xdr:col>
      <xdr:colOff>28575</xdr:colOff>
      <xdr:row>11</xdr:row>
      <xdr:rowOff>152400</xdr:rowOff>
    </xdr:from>
    <xdr:to>
      <xdr:col>9</xdr:col>
      <xdr:colOff>19050</xdr:colOff>
      <xdr:row>12</xdr:row>
      <xdr:rowOff>142875</xdr:rowOff>
    </xdr:to>
    <xdr:pic>
      <xdr:nvPicPr>
        <xdr:cNvPr id="8" name="OptionButton7"/>
        <xdr:cNvPicPr preferRelativeResize="1">
          <a:picLocks noChangeAspect="0"/>
        </xdr:cNvPicPr>
      </xdr:nvPicPr>
      <xdr:blipFill>
        <a:blip r:embed="rId7"/>
        <a:stretch>
          <a:fillRect/>
        </a:stretch>
      </xdr:blipFill>
      <xdr:spPr>
        <a:xfrm>
          <a:off x="6877050" y="3857625"/>
          <a:ext cx="3133725" cy="238125"/>
        </a:xfrm>
        <a:prstGeom prst="rect">
          <a:avLst/>
        </a:prstGeom>
        <a:noFill/>
        <a:ln w="9525" cmpd="sng">
          <a:noFill/>
        </a:ln>
      </xdr:spPr>
    </xdr:pic>
    <xdr:clientData/>
  </xdr:twoCellAnchor>
  <xdr:twoCellAnchor editAs="oneCell">
    <xdr:from>
      <xdr:col>7</xdr:col>
      <xdr:colOff>28575</xdr:colOff>
      <xdr:row>12</xdr:row>
      <xdr:rowOff>133350</xdr:rowOff>
    </xdr:from>
    <xdr:to>
      <xdr:col>9</xdr:col>
      <xdr:colOff>19050</xdr:colOff>
      <xdr:row>13</xdr:row>
      <xdr:rowOff>123825</xdr:rowOff>
    </xdr:to>
    <xdr:pic>
      <xdr:nvPicPr>
        <xdr:cNvPr id="9" name="OptionButton8"/>
        <xdr:cNvPicPr preferRelativeResize="1">
          <a:picLocks noChangeAspect="0"/>
        </xdr:cNvPicPr>
      </xdr:nvPicPr>
      <xdr:blipFill>
        <a:blip r:embed="rId8"/>
        <a:stretch>
          <a:fillRect/>
        </a:stretch>
      </xdr:blipFill>
      <xdr:spPr>
        <a:xfrm>
          <a:off x="6877050" y="4086225"/>
          <a:ext cx="3133725" cy="238125"/>
        </a:xfrm>
        <a:prstGeom prst="rect">
          <a:avLst/>
        </a:prstGeom>
        <a:noFill/>
        <a:ln w="9525" cmpd="sng">
          <a:noFill/>
        </a:ln>
      </xdr:spPr>
    </xdr:pic>
    <xdr:clientData/>
  </xdr:twoCellAnchor>
  <xdr:twoCellAnchor editAs="oneCell">
    <xdr:from>
      <xdr:col>7</xdr:col>
      <xdr:colOff>38100</xdr:colOff>
      <xdr:row>13</xdr:row>
      <xdr:rowOff>85725</xdr:rowOff>
    </xdr:from>
    <xdr:to>
      <xdr:col>9</xdr:col>
      <xdr:colOff>19050</xdr:colOff>
      <xdr:row>14</xdr:row>
      <xdr:rowOff>9525</xdr:rowOff>
    </xdr:to>
    <xdr:pic>
      <xdr:nvPicPr>
        <xdr:cNvPr id="10" name="OptionButton9"/>
        <xdr:cNvPicPr preferRelativeResize="1">
          <a:picLocks noChangeAspect="0"/>
        </xdr:cNvPicPr>
      </xdr:nvPicPr>
      <xdr:blipFill>
        <a:blip r:embed="rId9"/>
        <a:stretch>
          <a:fillRect/>
        </a:stretch>
      </xdr:blipFill>
      <xdr:spPr>
        <a:xfrm>
          <a:off x="6886575" y="4286250"/>
          <a:ext cx="3124200" cy="238125"/>
        </a:xfrm>
        <a:prstGeom prst="rect">
          <a:avLst/>
        </a:prstGeom>
        <a:noFill/>
        <a:ln w="9525" cmpd="sng">
          <a:noFill/>
        </a:ln>
      </xdr:spPr>
    </xdr:pic>
    <xdr:clientData/>
  </xdr:twoCellAnchor>
  <xdr:twoCellAnchor editAs="oneCell">
    <xdr:from>
      <xdr:col>7</xdr:col>
      <xdr:colOff>28575</xdr:colOff>
      <xdr:row>16</xdr:row>
      <xdr:rowOff>28575</xdr:rowOff>
    </xdr:from>
    <xdr:to>
      <xdr:col>9</xdr:col>
      <xdr:colOff>19050</xdr:colOff>
      <xdr:row>17</xdr:row>
      <xdr:rowOff>9525</xdr:rowOff>
    </xdr:to>
    <xdr:pic>
      <xdr:nvPicPr>
        <xdr:cNvPr id="11" name="OptionButton10"/>
        <xdr:cNvPicPr preferRelativeResize="1">
          <a:picLocks noChangeAspect="0"/>
        </xdr:cNvPicPr>
      </xdr:nvPicPr>
      <xdr:blipFill>
        <a:blip r:embed="rId10"/>
        <a:stretch>
          <a:fillRect/>
        </a:stretch>
      </xdr:blipFill>
      <xdr:spPr>
        <a:xfrm>
          <a:off x="6877050" y="4867275"/>
          <a:ext cx="3133725" cy="228600"/>
        </a:xfrm>
        <a:prstGeom prst="rect">
          <a:avLst/>
        </a:prstGeom>
        <a:noFill/>
        <a:ln w="9525" cmpd="sng">
          <a:noFill/>
        </a:ln>
      </xdr:spPr>
    </xdr:pic>
    <xdr:clientData/>
  </xdr:twoCellAnchor>
  <xdr:twoCellAnchor editAs="oneCell">
    <xdr:from>
      <xdr:col>7</xdr:col>
      <xdr:colOff>28575</xdr:colOff>
      <xdr:row>17</xdr:row>
      <xdr:rowOff>19050</xdr:rowOff>
    </xdr:from>
    <xdr:to>
      <xdr:col>9</xdr:col>
      <xdr:colOff>504825</xdr:colOff>
      <xdr:row>18</xdr:row>
      <xdr:rowOff>19050</xdr:rowOff>
    </xdr:to>
    <xdr:pic>
      <xdr:nvPicPr>
        <xdr:cNvPr id="12" name="OptionButton11"/>
        <xdr:cNvPicPr preferRelativeResize="1">
          <a:picLocks noChangeAspect="1"/>
        </xdr:cNvPicPr>
      </xdr:nvPicPr>
      <xdr:blipFill>
        <a:blip r:embed="rId11"/>
        <a:stretch>
          <a:fillRect/>
        </a:stretch>
      </xdr:blipFill>
      <xdr:spPr>
        <a:xfrm>
          <a:off x="6877050" y="5105400"/>
          <a:ext cx="3619500" cy="352425"/>
        </a:xfrm>
        <a:prstGeom prst="rect">
          <a:avLst/>
        </a:prstGeom>
        <a:noFill/>
        <a:ln w="9525" cmpd="sng">
          <a:noFill/>
        </a:ln>
      </xdr:spPr>
    </xdr:pic>
    <xdr:clientData/>
  </xdr:twoCellAnchor>
  <xdr:twoCellAnchor editAs="oneCell">
    <xdr:from>
      <xdr:col>7</xdr:col>
      <xdr:colOff>28575</xdr:colOff>
      <xdr:row>18</xdr:row>
      <xdr:rowOff>9525</xdr:rowOff>
    </xdr:from>
    <xdr:to>
      <xdr:col>9</xdr:col>
      <xdr:colOff>495300</xdr:colOff>
      <xdr:row>19</xdr:row>
      <xdr:rowOff>57150</xdr:rowOff>
    </xdr:to>
    <xdr:pic>
      <xdr:nvPicPr>
        <xdr:cNvPr id="13" name="OptionButton12"/>
        <xdr:cNvPicPr preferRelativeResize="1">
          <a:picLocks noChangeAspect="1"/>
        </xdr:cNvPicPr>
      </xdr:nvPicPr>
      <xdr:blipFill>
        <a:blip r:embed="rId12"/>
        <a:stretch>
          <a:fillRect/>
        </a:stretch>
      </xdr:blipFill>
      <xdr:spPr>
        <a:xfrm>
          <a:off x="6877050" y="5448300"/>
          <a:ext cx="3609975" cy="400050"/>
        </a:xfrm>
        <a:prstGeom prst="rect">
          <a:avLst/>
        </a:prstGeom>
        <a:noFill/>
        <a:ln w="9525" cmpd="sng">
          <a:noFill/>
        </a:ln>
      </xdr:spPr>
    </xdr:pic>
    <xdr:clientData/>
  </xdr:twoCellAnchor>
  <xdr:twoCellAnchor editAs="oneCell">
    <xdr:from>
      <xdr:col>7</xdr:col>
      <xdr:colOff>28575</xdr:colOff>
      <xdr:row>19</xdr:row>
      <xdr:rowOff>19050</xdr:rowOff>
    </xdr:from>
    <xdr:to>
      <xdr:col>9</xdr:col>
      <xdr:colOff>19050</xdr:colOff>
      <xdr:row>20</xdr:row>
      <xdr:rowOff>66675</xdr:rowOff>
    </xdr:to>
    <xdr:pic>
      <xdr:nvPicPr>
        <xdr:cNvPr id="14" name="OptionButton13"/>
        <xdr:cNvPicPr preferRelativeResize="1">
          <a:picLocks noChangeAspect="0"/>
        </xdr:cNvPicPr>
      </xdr:nvPicPr>
      <xdr:blipFill>
        <a:blip r:embed="rId13"/>
        <a:stretch>
          <a:fillRect/>
        </a:stretch>
      </xdr:blipFill>
      <xdr:spPr>
        <a:xfrm>
          <a:off x="6877050" y="5810250"/>
          <a:ext cx="3133725" cy="238125"/>
        </a:xfrm>
        <a:prstGeom prst="rect">
          <a:avLst/>
        </a:prstGeom>
        <a:noFill/>
        <a:ln w="9525" cmpd="sng">
          <a:noFill/>
        </a:ln>
      </xdr:spPr>
    </xdr:pic>
    <xdr:clientData/>
  </xdr:twoCellAnchor>
  <xdr:twoCellAnchor editAs="oneCell">
    <xdr:from>
      <xdr:col>7</xdr:col>
      <xdr:colOff>28575</xdr:colOff>
      <xdr:row>20</xdr:row>
      <xdr:rowOff>9525</xdr:rowOff>
    </xdr:from>
    <xdr:to>
      <xdr:col>9</xdr:col>
      <xdr:colOff>495300</xdr:colOff>
      <xdr:row>21</xdr:row>
      <xdr:rowOff>57150</xdr:rowOff>
    </xdr:to>
    <xdr:pic>
      <xdr:nvPicPr>
        <xdr:cNvPr id="15" name="OptionButton14"/>
        <xdr:cNvPicPr preferRelativeResize="1">
          <a:picLocks noChangeAspect="1"/>
        </xdr:cNvPicPr>
      </xdr:nvPicPr>
      <xdr:blipFill>
        <a:blip r:embed="rId14"/>
        <a:stretch>
          <a:fillRect/>
        </a:stretch>
      </xdr:blipFill>
      <xdr:spPr>
        <a:xfrm>
          <a:off x="6877050" y="5991225"/>
          <a:ext cx="3609975" cy="523875"/>
        </a:xfrm>
        <a:prstGeom prst="rect">
          <a:avLst/>
        </a:prstGeom>
        <a:noFill/>
        <a:ln w="9525" cmpd="sng">
          <a:noFill/>
        </a:ln>
      </xdr:spPr>
    </xdr:pic>
    <xdr:clientData/>
  </xdr:twoCellAnchor>
  <xdr:twoCellAnchor editAs="oneCell">
    <xdr:from>
      <xdr:col>7</xdr:col>
      <xdr:colOff>28575</xdr:colOff>
      <xdr:row>21</xdr:row>
      <xdr:rowOff>19050</xdr:rowOff>
    </xdr:from>
    <xdr:to>
      <xdr:col>9</xdr:col>
      <xdr:colOff>495300</xdr:colOff>
      <xdr:row>22</xdr:row>
      <xdr:rowOff>66675</xdr:rowOff>
    </xdr:to>
    <xdr:pic>
      <xdr:nvPicPr>
        <xdr:cNvPr id="16" name="OptionButton15"/>
        <xdr:cNvPicPr preferRelativeResize="1">
          <a:picLocks noChangeAspect="1"/>
        </xdr:cNvPicPr>
      </xdr:nvPicPr>
      <xdr:blipFill>
        <a:blip r:embed="rId15"/>
        <a:stretch>
          <a:fillRect/>
        </a:stretch>
      </xdr:blipFill>
      <xdr:spPr>
        <a:xfrm>
          <a:off x="6877050" y="6477000"/>
          <a:ext cx="3609975" cy="400050"/>
        </a:xfrm>
        <a:prstGeom prst="rect">
          <a:avLst/>
        </a:prstGeom>
        <a:noFill/>
        <a:ln w="9525" cmpd="sng">
          <a:noFill/>
        </a:ln>
      </xdr:spPr>
    </xdr:pic>
    <xdr:clientData/>
  </xdr:twoCellAnchor>
  <xdr:twoCellAnchor editAs="oneCell">
    <xdr:from>
      <xdr:col>7</xdr:col>
      <xdr:colOff>28575</xdr:colOff>
      <xdr:row>22</xdr:row>
      <xdr:rowOff>9525</xdr:rowOff>
    </xdr:from>
    <xdr:to>
      <xdr:col>9</xdr:col>
      <xdr:colOff>19050</xdr:colOff>
      <xdr:row>23</xdr:row>
      <xdr:rowOff>57150</xdr:rowOff>
    </xdr:to>
    <xdr:pic>
      <xdr:nvPicPr>
        <xdr:cNvPr id="17" name="OptionButton16"/>
        <xdr:cNvPicPr preferRelativeResize="1">
          <a:picLocks noChangeAspect="0"/>
        </xdr:cNvPicPr>
      </xdr:nvPicPr>
      <xdr:blipFill>
        <a:blip r:embed="rId16"/>
        <a:stretch>
          <a:fillRect/>
        </a:stretch>
      </xdr:blipFill>
      <xdr:spPr>
        <a:xfrm>
          <a:off x="6877050" y="6819900"/>
          <a:ext cx="3133725" cy="238125"/>
        </a:xfrm>
        <a:prstGeom prst="rect">
          <a:avLst/>
        </a:prstGeom>
        <a:noFill/>
        <a:ln w="9525" cmpd="sng">
          <a:noFill/>
        </a:ln>
      </xdr:spPr>
    </xdr:pic>
    <xdr:clientData/>
  </xdr:twoCellAnchor>
  <xdr:twoCellAnchor editAs="oneCell">
    <xdr:from>
      <xdr:col>7</xdr:col>
      <xdr:colOff>28575</xdr:colOff>
      <xdr:row>23</xdr:row>
      <xdr:rowOff>9525</xdr:rowOff>
    </xdr:from>
    <xdr:to>
      <xdr:col>9</xdr:col>
      <xdr:colOff>19050</xdr:colOff>
      <xdr:row>24</xdr:row>
      <xdr:rowOff>57150</xdr:rowOff>
    </xdr:to>
    <xdr:pic>
      <xdr:nvPicPr>
        <xdr:cNvPr id="18" name="OptionButton17"/>
        <xdr:cNvPicPr preferRelativeResize="1">
          <a:picLocks noChangeAspect="0"/>
        </xdr:cNvPicPr>
      </xdr:nvPicPr>
      <xdr:blipFill>
        <a:blip r:embed="rId17"/>
        <a:stretch>
          <a:fillRect/>
        </a:stretch>
      </xdr:blipFill>
      <xdr:spPr>
        <a:xfrm>
          <a:off x="6877050" y="7010400"/>
          <a:ext cx="3133725" cy="238125"/>
        </a:xfrm>
        <a:prstGeom prst="rect">
          <a:avLst/>
        </a:prstGeom>
        <a:noFill/>
        <a:ln w="9525" cmpd="sng">
          <a:noFill/>
        </a:ln>
      </xdr:spPr>
    </xdr:pic>
    <xdr:clientData/>
  </xdr:twoCellAnchor>
  <xdr:twoCellAnchor editAs="oneCell">
    <xdr:from>
      <xdr:col>7</xdr:col>
      <xdr:colOff>28575</xdr:colOff>
      <xdr:row>24</xdr:row>
      <xdr:rowOff>9525</xdr:rowOff>
    </xdr:from>
    <xdr:to>
      <xdr:col>9</xdr:col>
      <xdr:colOff>19050</xdr:colOff>
      <xdr:row>24</xdr:row>
      <xdr:rowOff>247650</xdr:rowOff>
    </xdr:to>
    <xdr:pic>
      <xdr:nvPicPr>
        <xdr:cNvPr id="19" name="OptionButton18"/>
        <xdr:cNvPicPr preferRelativeResize="1">
          <a:picLocks noChangeAspect="0"/>
        </xdr:cNvPicPr>
      </xdr:nvPicPr>
      <xdr:blipFill>
        <a:blip r:embed="rId18"/>
        <a:stretch>
          <a:fillRect/>
        </a:stretch>
      </xdr:blipFill>
      <xdr:spPr>
        <a:xfrm>
          <a:off x="6877050" y="7200900"/>
          <a:ext cx="3133725" cy="238125"/>
        </a:xfrm>
        <a:prstGeom prst="rect">
          <a:avLst/>
        </a:prstGeom>
        <a:noFill/>
        <a:ln w="9525" cmpd="sng">
          <a:noFill/>
        </a:ln>
      </xdr:spPr>
    </xdr:pic>
    <xdr:clientData/>
  </xdr:twoCellAnchor>
  <xdr:twoCellAnchor editAs="oneCell">
    <xdr:from>
      <xdr:col>7</xdr:col>
      <xdr:colOff>28575</xdr:colOff>
      <xdr:row>30</xdr:row>
      <xdr:rowOff>28575</xdr:rowOff>
    </xdr:from>
    <xdr:to>
      <xdr:col>9</xdr:col>
      <xdr:colOff>19050</xdr:colOff>
      <xdr:row>31</xdr:row>
      <xdr:rowOff>9525</xdr:rowOff>
    </xdr:to>
    <xdr:pic>
      <xdr:nvPicPr>
        <xdr:cNvPr id="20" name="OptionButton19"/>
        <xdr:cNvPicPr preferRelativeResize="1">
          <a:picLocks noChangeAspect="0"/>
        </xdr:cNvPicPr>
      </xdr:nvPicPr>
      <xdr:blipFill>
        <a:blip r:embed="rId19"/>
        <a:stretch>
          <a:fillRect/>
        </a:stretch>
      </xdr:blipFill>
      <xdr:spPr>
        <a:xfrm>
          <a:off x="6877050" y="9648825"/>
          <a:ext cx="3133725" cy="228600"/>
        </a:xfrm>
        <a:prstGeom prst="rect">
          <a:avLst/>
        </a:prstGeom>
        <a:noFill/>
        <a:ln w="9525" cmpd="sng">
          <a:noFill/>
        </a:ln>
      </xdr:spPr>
    </xdr:pic>
    <xdr:clientData/>
  </xdr:twoCellAnchor>
  <xdr:twoCellAnchor editAs="oneCell">
    <xdr:from>
      <xdr:col>7</xdr:col>
      <xdr:colOff>28575</xdr:colOff>
      <xdr:row>31</xdr:row>
      <xdr:rowOff>19050</xdr:rowOff>
    </xdr:from>
    <xdr:to>
      <xdr:col>9</xdr:col>
      <xdr:colOff>504825</xdr:colOff>
      <xdr:row>32</xdr:row>
      <xdr:rowOff>19050</xdr:rowOff>
    </xdr:to>
    <xdr:pic>
      <xdr:nvPicPr>
        <xdr:cNvPr id="21" name="OptionButton20"/>
        <xdr:cNvPicPr preferRelativeResize="1">
          <a:picLocks noChangeAspect="1"/>
        </xdr:cNvPicPr>
      </xdr:nvPicPr>
      <xdr:blipFill>
        <a:blip r:embed="rId20"/>
        <a:stretch>
          <a:fillRect/>
        </a:stretch>
      </xdr:blipFill>
      <xdr:spPr>
        <a:xfrm>
          <a:off x="6877050" y="9886950"/>
          <a:ext cx="3619500" cy="352425"/>
        </a:xfrm>
        <a:prstGeom prst="rect">
          <a:avLst/>
        </a:prstGeom>
        <a:noFill/>
        <a:ln w="9525" cmpd="sng">
          <a:noFill/>
        </a:ln>
      </xdr:spPr>
    </xdr:pic>
    <xdr:clientData/>
  </xdr:twoCellAnchor>
  <xdr:twoCellAnchor editAs="oneCell">
    <xdr:from>
      <xdr:col>7</xdr:col>
      <xdr:colOff>28575</xdr:colOff>
      <xdr:row>32</xdr:row>
      <xdr:rowOff>9525</xdr:rowOff>
    </xdr:from>
    <xdr:to>
      <xdr:col>9</xdr:col>
      <xdr:colOff>495300</xdr:colOff>
      <xdr:row>33</xdr:row>
      <xdr:rowOff>57150</xdr:rowOff>
    </xdr:to>
    <xdr:pic>
      <xdr:nvPicPr>
        <xdr:cNvPr id="22" name="OptionButton21"/>
        <xdr:cNvPicPr preferRelativeResize="1">
          <a:picLocks noChangeAspect="1"/>
        </xdr:cNvPicPr>
      </xdr:nvPicPr>
      <xdr:blipFill>
        <a:blip r:embed="rId21"/>
        <a:stretch>
          <a:fillRect/>
        </a:stretch>
      </xdr:blipFill>
      <xdr:spPr>
        <a:xfrm>
          <a:off x="6877050" y="10229850"/>
          <a:ext cx="3609975" cy="400050"/>
        </a:xfrm>
        <a:prstGeom prst="rect">
          <a:avLst/>
        </a:prstGeom>
        <a:noFill/>
        <a:ln w="9525" cmpd="sng">
          <a:noFill/>
        </a:ln>
      </xdr:spPr>
    </xdr:pic>
    <xdr:clientData/>
  </xdr:twoCellAnchor>
  <xdr:twoCellAnchor editAs="oneCell">
    <xdr:from>
      <xdr:col>7</xdr:col>
      <xdr:colOff>28575</xdr:colOff>
      <xdr:row>33</xdr:row>
      <xdr:rowOff>19050</xdr:rowOff>
    </xdr:from>
    <xdr:to>
      <xdr:col>9</xdr:col>
      <xdr:colOff>19050</xdr:colOff>
      <xdr:row>33</xdr:row>
      <xdr:rowOff>257175</xdr:rowOff>
    </xdr:to>
    <xdr:pic>
      <xdr:nvPicPr>
        <xdr:cNvPr id="23" name="OptionButton22"/>
        <xdr:cNvPicPr preferRelativeResize="1">
          <a:picLocks noChangeAspect="0"/>
        </xdr:cNvPicPr>
      </xdr:nvPicPr>
      <xdr:blipFill>
        <a:blip r:embed="rId22"/>
        <a:stretch>
          <a:fillRect/>
        </a:stretch>
      </xdr:blipFill>
      <xdr:spPr>
        <a:xfrm>
          <a:off x="6877050" y="10591800"/>
          <a:ext cx="3133725" cy="238125"/>
        </a:xfrm>
        <a:prstGeom prst="rect">
          <a:avLst/>
        </a:prstGeom>
        <a:noFill/>
        <a:ln w="9525" cmpd="sng">
          <a:noFill/>
        </a:ln>
      </xdr:spPr>
    </xdr:pic>
    <xdr:clientData/>
  </xdr:twoCellAnchor>
  <xdr:twoCellAnchor editAs="oneCell">
    <xdr:from>
      <xdr:col>7</xdr:col>
      <xdr:colOff>28575</xdr:colOff>
      <xdr:row>34</xdr:row>
      <xdr:rowOff>9525</xdr:rowOff>
    </xdr:from>
    <xdr:to>
      <xdr:col>9</xdr:col>
      <xdr:colOff>495300</xdr:colOff>
      <xdr:row>35</xdr:row>
      <xdr:rowOff>57150</xdr:rowOff>
    </xdr:to>
    <xdr:pic>
      <xdr:nvPicPr>
        <xdr:cNvPr id="24" name="OptionButton23"/>
        <xdr:cNvPicPr preferRelativeResize="1">
          <a:picLocks noChangeAspect="1"/>
        </xdr:cNvPicPr>
      </xdr:nvPicPr>
      <xdr:blipFill>
        <a:blip r:embed="rId23"/>
        <a:stretch>
          <a:fillRect/>
        </a:stretch>
      </xdr:blipFill>
      <xdr:spPr>
        <a:xfrm>
          <a:off x="6877050" y="10848975"/>
          <a:ext cx="3609975" cy="523875"/>
        </a:xfrm>
        <a:prstGeom prst="rect">
          <a:avLst/>
        </a:prstGeom>
        <a:noFill/>
        <a:ln w="9525" cmpd="sng">
          <a:noFill/>
        </a:ln>
      </xdr:spPr>
    </xdr:pic>
    <xdr:clientData/>
  </xdr:twoCellAnchor>
  <xdr:twoCellAnchor editAs="oneCell">
    <xdr:from>
      <xdr:col>7</xdr:col>
      <xdr:colOff>28575</xdr:colOff>
      <xdr:row>35</xdr:row>
      <xdr:rowOff>19050</xdr:rowOff>
    </xdr:from>
    <xdr:to>
      <xdr:col>9</xdr:col>
      <xdr:colOff>495300</xdr:colOff>
      <xdr:row>36</xdr:row>
      <xdr:rowOff>66675</xdr:rowOff>
    </xdr:to>
    <xdr:pic>
      <xdr:nvPicPr>
        <xdr:cNvPr id="25" name="OptionButton24"/>
        <xdr:cNvPicPr preferRelativeResize="1">
          <a:picLocks noChangeAspect="1"/>
        </xdr:cNvPicPr>
      </xdr:nvPicPr>
      <xdr:blipFill>
        <a:blip r:embed="rId24"/>
        <a:stretch>
          <a:fillRect/>
        </a:stretch>
      </xdr:blipFill>
      <xdr:spPr>
        <a:xfrm>
          <a:off x="6877050" y="11334750"/>
          <a:ext cx="3609975" cy="400050"/>
        </a:xfrm>
        <a:prstGeom prst="rect">
          <a:avLst/>
        </a:prstGeom>
        <a:noFill/>
        <a:ln w="9525" cmpd="sng">
          <a:noFill/>
        </a:ln>
      </xdr:spPr>
    </xdr:pic>
    <xdr:clientData/>
  </xdr:twoCellAnchor>
  <xdr:twoCellAnchor editAs="oneCell">
    <xdr:from>
      <xdr:col>7</xdr:col>
      <xdr:colOff>28575</xdr:colOff>
      <xdr:row>36</xdr:row>
      <xdr:rowOff>9525</xdr:rowOff>
    </xdr:from>
    <xdr:to>
      <xdr:col>9</xdr:col>
      <xdr:colOff>19050</xdr:colOff>
      <xdr:row>36</xdr:row>
      <xdr:rowOff>247650</xdr:rowOff>
    </xdr:to>
    <xdr:pic>
      <xdr:nvPicPr>
        <xdr:cNvPr id="26" name="OptionButton25"/>
        <xdr:cNvPicPr preferRelativeResize="1">
          <a:picLocks noChangeAspect="0"/>
        </xdr:cNvPicPr>
      </xdr:nvPicPr>
      <xdr:blipFill>
        <a:blip r:embed="rId25"/>
        <a:stretch>
          <a:fillRect/>
        </a:stretch>
      </xdr:blipFill>
      <xdr:spPr>
        <a:xfrm>
          <a:off x="6877050" y="11677650"/>
          <a:ext cx="3133725" cy="238125"/>
        </a:xfrm>
        <a:prstGeom prst="rect">
          <a:avLst/>
        </a:prstGeom>
        <a:noFill/>
        <a:ln w="9525" cmpd="sng">
          <a:noFill/>
        </a:ln>
      </xdr:spPr>
    </xdr:pic>
    <xdr:clientData/>
  </xdr:twoCellAnchor>
  <xdr:twoCellAnchor editAs="oneCell">
    <xdr:from>
      <xdr:col>7</xdr:col>
      <xdr:colOff>28575</xdr:colOff>
      <xdr:row>37</xdr:row>
      <xdr:rowOff>9525</xdr:rowOff>
    </xdr:from>
    <xdr:to>
      <xdr:col>9</xdr:col>
      <xdr:colOff>19050</xdr:colOff>
      <xdr:row>37</xdr:row>
      <xdr:rowOff>247650</xdr:rowOff>
    </xdr:to>
    <xdr:pic>
      <xdr:nvPicPr>
        <xdr:cNvPr id="27" name="OptionButton26"/>
        <xdr:cNvPicPr preferRelativeResize="1">
          <a:picLocks noChangeAspect="0"/>
        </xdr:cNvPicPr>
      </xdr:nvPicPr>
      <xdr:blipFill>
        <a:blip r:embed="rId26"/>
        <a:stretch>
          <a:fillRect/>
        </a:stretch>
      </xdr:blipFill>
      <xdr:spPr>
        <a:xfrm>
          <a:off x="6877050" y="11934825"/>
          <a:ext cx="3133725" cy="238125"/>
        </a:xfrm>
        <a:prstGeom prst="rect">
          <a:avLst/>
        </a:prstGeom>
        <a:noFill/>
        <a:ln w="9525" cmpd="sng">
          <a:noFill/>
        </a:ln>
      </xdr:spPr>
    </xdr:pic>
    <xdr:clientData/>
  </xdr:twoCellAnchor>
  <xdr:twoCellAnchor editAs="oneCell">
    <xdr:from>
      <xdr:col>7</xdr:col>
      <xdr:colOff>28575</xdr:colOff>
      <xdr:row>38</xdr:row>
      <xdr:rowOff>9525</xdr:rowOff>
    </xdr:from>
    <xdr:to>
      <xdr:col>9</xdr:col>
      <xdr:colOff>19050</xdr:colOff>
      <xdr:row>38</xdr:row>
      <xdr:rowOff>247650</xdr:rowOff>
    </xdr:to>
    <xdr:pic>
      <xdr:nvPicPr>
        <xdr:cNvPr id="28" name="OptionButton27"/>
        <xdr:cNvPicPr preferRelativeResize="1">
          <a:picLocks noChangeAspect="0"/>
        </xdr:cNvPicPr>
      </xdr:nvPicPr>
      <xdr:blipFill>
        <a:blip r:embed="rId27"/>
        <a:stretch>
          <a:fillRect/>
        </a:stretch>
      </xdr:blipFill>
      <xdr:spPr>
        <a:xfrm>
          <a:off x="6877050" y="12201525"/>
          <a:ext cx="3133725" cy="238125"/>
        </a:xfrm>
        <a:prstGeom prst="rect">
          <a:avLst/>
        </a:prstGeom>
        <a:noFill/>
        <a:ln w="9525" cmpd="sng">
          <a:noFill/>
        </a:ln>
      </xdr:spPr>
    </xdr:pic>
    <xdr:clientData/>
  </xdr:twoCellAnchor>
  <xdr:twoCellAnchor editAs="oneCell">
    <xdr:from>
      <xdr:col>7</xdr:col>
      <xdr:colOff>28575</xdr:colOff>
      <xdr:row>41</xdr:row>
      <xdr:rowOff>28575</xdr:rowOff>
    </xdr:from>
    <xdr:to>
      <xdr:col>9</xdr:col>
      <xdr:colOff>19050</xdr:colOff>
      <xdr:row>42</xdr:row>
      <xdr:rowOff>9525</xdr:rowOff>
    </xdr:to>
    <xdr:pic>
      <xdr:nvPicPr>
        <xdr:cNvPr id="29" name="OptionButton28"/>
        <xdr:cNvPicPr preferRelativeResize="1">
          <a:picLocks noChangeAspect="0"/>
        </xdr:cNvPicPr>
      </xdr:nvPicPr>
      <xdr:blipFill>
        <a:blip r:embed="rId28"/>
        <a:stretch>
          <a:fillRect/>
        </a:stretch>
      </xdr:blipFill>
      <xdr:spPr>
        <a:xfrm>
          <a:off x="6877050" y="12792075"/>
          <a:ext cx="3133725" cy="228600"/>
        </a:xfrm>
        <a:prstGeom prst="rect">
          <a:avLst/>
        </a:prstGeom>
        <a:noFill/>
        <a:ln w="9525" cmpd="sng">
          <a:noFill/>
        </a:ln>
      </xdr:spPr>
    </xdr:pic>
    <xdr:clientData/>
  </xdr:twoCellAnchor>
  <xdr:twoCellAnchor editAs="oneCell">
    <xdr:from>
      <xdr:col>7</xdr:col>
      <xdr:colOff>28575</xdr:colOff>
      <xdr:row>42</xdr:row>
      <xdr:rowOff>28575</xdr:rowOff>
    </xdr:from>
    <xdr:to>
      <xdr:col>9</xdr:col>
      <xdr:colOff>504825</xdr:colOff>
      <xdr:row>43</xdr:row>
      <xdr:rowOff>28575</xdr:rowOff>
    </xdr:to>
    <xdr:pic>
      <xdr:nvPicPr>
        <xdr:cNvPr id="30" name="OptionButton29"/>
        <xdr:cNvPicPr preferRelativeResize="1">
          <a:picLocks noChangeAspect="1"/>
        </xdr:cNvPicPr>
      </xdr:nvPicPr>
      <xdr:blipFill>
        <a:blip r:embed="rId29"/>
        <a:stretch>
          <a:fillRect/>
        </a:stretch>
      </xdr:blipFill>
      <xdr:spPr>
        <a:xfrm>
          <a:off x="6877050" y="13039725"/>
          <a:ext cx="3619500" cy="352425"/>
        </a:xfrm>
        <a:prstGeom prst="rect">
          <a:avLst/>
        </a:prstGeom>
        <a:noFill/>
        <a:ln w="9525" cmpd="sng">
          <a:noFill/>
        </a:ln>
      </xdr:spPr>
    </xdr:pic>
    <xdr:clientData/>
  </xdr:twoCellAnchor>
  <xdr:twoCellAnchor editAs="oneCell">
    <xdr:from>
      <xdr:col>7</xdr:col>
      <xdr:colOff>28575</xdr:colOff>
      <xdr:row>43</xdr:row>
      <xdr:rowOff>19050</xdr:rowOff>
    </xdr:from>
    <xdr:to>
      <xdr:col>9</xdr:col>
      <xdr:colOff>495300</xdr:colOff>
      <xdr:row>44</xdr:row>
      <xdr:rowOff>66675</xdr:rowOff>
    </xdr:to>
    <xdr:pic>
      <xdr:nvPicPr>
        <xdr:cNvPr id="31" name="OptionButton30"/>
        <xdr:cNvPicPr preferRelativeResize="1">
          <a:picLocks noChangeAspect="1"/>
        </xdr:cNvPicPr>
      </xdr:nvPicPr>
      <xdr:blipFill>
        <a:blip r:embed="rId30"/>
        <a:stretch>
          <a:fillRect/>
        </a:stretch>
      </xdr:blipFill>
      <xdr:spPr>
        <a:xfrm>
          <a:off x="6877050" y="13382625"/>
          <a:ext cx="3609975" cy="400050"/>
        </a:xfrm>
        <a:prstGeom prst="rect">
          <a:avLst/>
        </a:prstGeom>
        <a:noFill/>
        <a:ln w="9525" cmpd="sng">
          <a:noFill/>
        </a:ln>
      </xdr:spPr>
    </xdr:pic>
    <xdr:clientData/>
  </xdr:twoCellAnchor>
  <xdr:twoCellAnchor editAs="oneCell">
    <xdr:from>
      <xdr:col>7</xdr:col>
      <xdr:colOff>28575</xdr:colOff>
      <xdr:row>44</xdr:row>
      <xdr:rowOff>28575</xdr:rowOff>
    </xdr:from>
    <xdr:to>
      <xdr:col>9</xdr:col>
      <xdr:colOff>19050</xdr:colOff>
      <xdr:row>44</xdr:row>
      <xdr:rowOff>266700</xdr:rowOff>
    </xdr:to>
    <xdr:pic>
      <xdr:nvPicPr>
        <xdr:cNvPr id="32" name="OptionButton31"/>
        <xdr:cNvPicPr preferRelativeResize="1">
          <a:picLocks noChangeAspect="0"/>
        </xdr:cNvPicPr>
      </xdr:nvPicPr>
      <xdr:blipFill>
        <a:blip r:embed="rId31"/>
        <a:stretch>
          <a:fillRect/>
        </a:stretch>
      </xdr:blipFill>
      <xdr:spPr>
        <a:xfrm>
          <a:off x="6877050" y="13744575"/>
          <a:ext cx="3133725" cy="238125"/>
        </a:xfrm>
        <a:prstGeom prst="rect">
          <a:avLst/>
        </a:prstGeom>
        <a:noFill/>
        <a:ln w="9525" cmpd="sng">
          <a:noFill/>
        </a:ln>
      </xdr:spPr>
    </xdr:pic>
    <xdr:clientData/>
  </xdr:twoCellAnchor>
  <xdr:twoCellAnchor editAs="oneCell">
    <xdr:from>
      <xdr:col>7</xdr:col>
      <xdr:colOff>28575</xdr:colOff>
      <xdr:row>45</xdr:row>
      <xdr:rowOff>19050</xdr:rowOff>
    </xdr:from>
    <xdr:to>
      <xdr:col>9</xdr:col>
      <xdr:colOff>495300</xdr:colOff>
      <xdr:row>46</xdr:row>
      <xdr:rowOff>38100</xdr:rowOff>
    </xdr:to>
    <xdr:pic>
      <xdr:nvPicPr>
        <xdr:cNvPr id="33" name="OptionButton32"/>
        <xdr:cNvPicPr preferRelativeResize="1">
          <a:picLocks noChangeAspect="1"/>
        </xdr:cNvPicPr>
      </xdr:nvPicPr>
      <xdr:blipFill>
        <a:blip r:embed="rId32"/>
        <a:stretch>
          <a:fillRect/>
        </a:stretch>
      </xdr:blipFill>
      <xdr:spPr>
        <a:xfrm>
          <a:off x="6877050" y="14001750"/>
          <a:ext cx="3609975" cy="523875"/>
        </a:xfrm>
        <a:prstGeom prst="rect">
          <a:avLst/>
        </a:prstGeom>
        <a:noFill/>
        <a:ln w="9525" cmpd="sng">
          <a:noFill/>
        </a:ln>
      </xdr:spPr>
    </xdr:pic>
    <xdr:clientData/>
  </xdr:twoCellAnchor>
  <xdr:twoCellAnchor editAs="oneCell">
    <xdr:from>
      <xdr:col>7</xdr:col>
      <xdr:colOff>28575</xdr:colOff>
      <xdr:row>46</xdr:row>
      <xdr:rowOff>28575</xdr:rowOff>
    </xdr:from>
    <xdr:to>
      <xdr:col>9</xdr:col>
      <xdr:colOff>495300</xdr:colOff>
      <xdr:row>47</xdr:row>
      <xdr:rowOff>76200</xdr:rowOff>
    </xdr:to>
    <xdr:pic>
      <xdr:nvPicPr>
        <xdr:cNvPr id="34" name="OptionButton33"/>
        <xdr:cNvPicPr preferRelativeResize="1">
          <a:picLocks noChangeAspect="1"/>
        </xdr:cNvPicPr>
      </xdr:nvPicPr>
      <xdr:blipFill>
        <a:blip r:embed="rId33"/>
        <a:stretch>
          <a:fillRect/>
        </a:stretch>
      </xdr:blipFill>
      <xdr:spPr>
        <a:xfrm>
          <a:off x="6877050" y="14516100"/>
          <a:ext cx="3609975" cy="400050"/>
        </a:xfrm>
        <a:prstGeom prst="rect">
          <a:avLst/>
        </a:prstGeom>
        <a:noFill/>
        <a:ln w="9525" cmpd="sng">
          <a:noFill/>
        </a:ln>
      </xdr:spPr>
    </xdr:pic>
    <xdr:clientData/>
  </xdr:twoCellAnchor>
  <xdr:twoCellAnchor editAs="oneCell">
    <xdr:from>
      <xdr:col>7</xdr:col>
      <xdr:colOff>28575</xdr:colOff>
      <xdr:row>47</xdr:row>
      <xdr:rowOff>19050</xdr:rowOff>
    </xdr:from>
    <xdr:to>
      <xdr:col>9</xdr:col>
      <xdr:colOff>19050</xdr:colOff>
      <xdr:row>47</xdr:row>
      <xdr:rowOff>257175</xdr:rowOff>
    </xdr:to>
    <xdr:pic>
      <xdr:nvPicPr>
        <xdr:cNvPr id="35" name="OptionButton34"/>
        <xdr:cNvPicPr preferRelativeResize="1">
          <a:picLocks noChangeAspect="0"/>
        </xdr:cNvPicPr>
      </xdr:nvPicPr>
      <xdr:blipFill>
        <a:blip r:embed="rId34"/>
        <a:stretch>
          <a:fillRect/>
        </a:stretch>
      </xdr:blipFill>
      <xdr:spPr>
        <a:xfrm>
          <a:off x="6877050" y="14859000"/>
          <a:ext cx="3133725" cy="238125"/>
        </a:xfrm>
        <a:prstGeom prst="rect">
          <a:avLst/>
        </a:prstGeom>
        <a:noFill/>
        <a:ln w="9525" cmpd="sng">
          <a:noFill/>
        </a:ln>
      </xdr:spPr>
    </xdr:pic>
    <xdr:clientData/>
  </xdr:twoCellAnchor>
  <xdr:twoCellAnchor editAs="oneCell">
    <xdr:from>
      <xdr:col>7</xdr:col>
      <xdr:colOff>28575</xdr:colOff>
      <xdr:row>48</xdr:row>
      <xdr:rowOff>19050</xdr:rowOff>
    </xdr:from>
    <xdr:to>
      <xdr:col>9</xdr:col>
      <xdr:colOff>19050</xdr:colOff>
      <xdr:row>48</xdr:row>
      <xdr:rowOff>257175</xdr:rowOff>
    </xdr:to>
    <xdr:pic>
      <xdr:nvPicPr>
        <xdr:cNvPr id="36" name="OptionButton35"/>
        <xdr:cNvPicPr preferRelativeResize="1">
          <a:picLocks noChangeAspect="0"/>
        </xdr:cNvPicPr>
      </xdr:nvPicPr>
      <xdr:blipFill>
        <a:blip r:embed="rId35"/>
        <a:stretch>
          <a:fillRect/>
        </a:stretch>
      </xdr:blipFill>
      <xdr:spPr>
        <a:xfrm>
          <a:off x="6877050" y="15116175"/>
          <a:ext cx="3133725" cy="238125"/>
        </a:xfrm>
        <a:prstGeom prst="rect">
          <a:avLst/>
        </a:prstGeom>
        <a:noFill/>
        <a:ln w="9525" cmpd="sng">
          <a:noFill/>
        </a:ln>
      </xdr:spPr>
    </xdr:pic>
    <xdr:clientData/>
  </xdr:twoCellAnchor>
  <xdr:twoCellAnchor editAs="oneCell">
    <xdr:from>
      <xdr:col>7</xdr:col>
      <xdr:colOff>28575</xdr:colOff>
      <xdr:row>49</xdr:row>
      <xdr:rowOff>19050</xdr:rowOff>
    </xdr:from>
    <xdr:to>
      <xdr:col>9</xdr:col>
      <xdr:colOff>19050</xdr:colOff>
      <xdr:row>50</xdr:row>
      <xdr:rowOff>9525</xdr:rowOff>
    </xdr:to>
    <xdr:pic>
      <xdr:nvPicPr>
        <xdr:cNvPr id="37" name="OptionButton36"/>
        <xdr:cNvPicPr preferRelativeResize="1">
          <a:picLocks noChangeAspect="0"/>
        </xdr:cNvPicPr>
      </xdr:nvPicPr>
      <xdr:blipFill>
        <a:blip r:embed="rId36"/>
        <a:stretch>
          <a:fillRect/>
        </a:stretch>
      </xdr:blipFill>
      <xdr:spPr>
        <a:xfrm>
          <a:off x="6877050" y="15382875"/>
          <a:ext cx="3133725" cy="238125"/>
        </a:xfrm>
        <a:prstGeom prst="rect">
          <a:avLst/>
        </a:prstGeom>
        <a:noFill/>
        <a:ln w="9525" cmpd="sng">
          <a:noFill/>
        </a:ln>
      </xdr:spPr>
    </xdr:pic>
    <xdr:clientData/>
  </xdr:twoCellAnchor>
  <xdr:twoCellAnchor editAs="oneCell">
    <xdr:from>
      <xdr:col>7</xdr:col>
      <xdr:colOff>28575</xdr:colOff>
      <xdr:row>55</xdr:row>
      <xdr:rowOff>28575</xdr:rowOff>
    </xdr:from>
    <xdr:to>
      <xdr:col>9</xdr:col>
      <xdr:colOff>19050</xdr:colOff>
      <xdr:row>56</xdr:row>
      <xdr:rowOff>9525</xdr:rowOff>
    </xdr:to>
    <xdr:pic>
      <xdr:nvPicPr>
        <xdr:cNvPr id="38" name="OptionButton37"/>
        <xdr:cNvPicPr preferRelativeResize="1">
          <a:picLocks noChangeAspect="0"/>
        </xdr:cNvPicPr>
      </xdr:nvPicPr>
      <xdr:blipFill>
        <a:blip r:embed="rId37"/>
        <a:stretch>
          <a:fillRect/>
        </a:stretch>
      </xdr:blipFill>
      <xdr:spPr>
        <a:xfrm>
          <a:off x="6877050" y="17487900"/>
          <a:ext cx="3133725" cy="228600"/>
        </a:xfrm>
        <a:prstGeom prst="rect">
          <a:avLst/>
        </a:prstGeom>
        <a:noFill/>
        <a:ln w="9525" cmpd="sng">
          <a:noFill/>
        </a:ln>
      </xdr:spPr>
    </xdr:pic>
    <xdr:clientData/>
  </xdr:twoCellAnchor>
  <xdr:twoCellAnchor editAs="oneCell">
    <xdr:from>
      <xdr:col>7</xdr:col>
      <xdr:colOff>28575</xdr:colOff>
      <xdr:row>56</xdr:row>
      <xdr:rowOff>19050</xdr:rowOff>
    </xdr:from>
    <xdr:to>
      <xdr:col>9</xdr:col>
      <xdr:colOff>504825</xdr:colOff>
      <xdr:row>57</xdr:row>
      <xdr:rowOff>19050</xdr:rowOff>
    </xdr:to>
    <xdr:pic>
      <xdr:nvPicPr>
        <xdr:cNvPr id="39" name="OptionButton38"/>
        <xdr:cNvPicPr preferRelativeResize="1">
          <a:picLocks noChangeAspect="1"/>
        </xdr:cNvPicPr>
      </xdr:nvPicPr>
      <xdr:blipFill>
        <a:blip r:embed="rId38"/>
        <a:stretch>
          <a:fillRect/>
        </a:stretch>
      </xdr:blipFill>
      <xdr:spPr>
        <a:xfrm>
          <a:off x="6877050" y="17726025"/>
          <a:ext cx="3619500" cy="352425"/>
        </a:xfrm>
        <a:prstGeom prst="rect">
          <a:avLst/>
        </a:prstGeom>
        <a:noFill/>
        <a:ln w="9525" cmpd="sng">
          <a:noFill/>
        </a:ln>
      </xdr:spPr>
    </xdr:pic>
    <xdr:clientData/>
  </xdr:twoCellAnchor>
  <xdr:twoCellAnchor editAs="oneCell">
    <xdr:from>
      <xdr:col>7</xdr:col>
      <xdr:colOff>28575</xdr:colOff>
      <xdr:row>57</xdr:row>
      <xdr:rowOff>9525</xdr:rowOff>
    </xdr:from>
    <xdr:to>
      <xdr:col>9</xdr:col>
      <xdr:colOff>495300</xdr:colOff>
      <xdr:row>58</xdr:row>
      <xdr:rowOff>57150</xdr:rowOff>
    </xdr:to>
    <xdr:pic>
      <xdr:nvPicPr>
        <xdr:cNvPr id="40" name="OptionButton39"/>
        <xdr:cNvPicPr preferRelativeResize="1">
          <a:picLocks noChangeAspect="1"/>
        </xdr:cNvPicPr>
      </xdr:nvPicPr>
      <xdr:blipFill>
        <a:blip r:embed="rId39"/>
        <a:stretch>
          <a:fillRect/>
        </a:stretch>
      </xdr:blipFill>
      <xdr:spPr>
        <a:xfrm>
          <a:off x="6877050" y="18068925"/>
          <a:ext cx="3609975" cy="400050"/>
        </a:xfrm>
        <a:prstGeom prst="rect">
          <a:avLst/>
        </a:prstGeom>
        <a:noFill/>
        <a:ln w="9525" cmpd="sng">
          <a:noFill/>
        </a:ln>
      </xdr:spPr>
    </xdr:pic>
    <xdr:clientData/>
  </xdr:twoCellAnchor>
  <xdr:twoCellAnchor editAs="oneCell">
    <xdr:from>
      <xdr:col>7</xdr:col>
      <xdr:colOff>28575</xdr:colOff>
      <xdr:row>58</xdr:row>
      <xdr:rowOff>19050</xdr:rowOff>
    </xdr:from>
    <xdr:to>
      <xdr:col>9</xdr:col>
      <xdr:colOff>19050</xdr:colOff>
      <xdr:row>58</xdr:row>
      <xdr:rowOff>257175</xdr:rowOff>
    </xdr:to>
    <xdr:pic>
      <xdr:nvPicPr>
        <xdr:cNvPr id="41" name="OptionButton40"/>
        <xdr:cNvPicPr preferRelativeResize="1">
          <a:picLocks noChangeAspect="0"/>
        </xdr:cNvPicPr>
      </xdr:nvPicPr>
      <xdr:blipFill>
        <a:blip r:embed="rId40"/>
        <a:stretch>
          <a:fillRect/>
        </a:stretch>
      </xdr:blipFill>
      <xdr:spPr>
        <a:xfrm>
          <a:off x="6877050" y="18430875"/>
          <a:ext cx="3133725" cy="238125"/>
        </a:xfrm>
        <a:prstGeom prst="rect">
          <a:avLst/>
        </a:prstGeom>
        <a:noFill/>
        <a:ln w="9525" cmpd="sng">
          <a:noFill/>
        </a:ln>
      </xdr:spPr>
    </xdr:pic>
    <xdr:clientData/>
  </xdr:twoCellAnchor>
  <xdr:twoCellAnchor editAs="oneCell">
    <xdr:from>
      <xdr:col>7</xdr:col>
      <xdr:colOff>28575</xdr:colOff>
      <xdr:row>59</xdr:row>
      <xdr:rowOff>9525</xdr:rowOff>
    </xdr:from>
    <xdr:to>
      <xdr:col>9</xdr:col>
      <xdr:colOff>495300</xdr:colOff>
      <xdr:row>60</xdr:row>
      <xdr:rowOff>57150</xdr:rowOff>
    </xdr:to>
    <xdr:pic>
      <xdr:nvPicPr>
        <xdr:cNvPr id="42" name="OptionButton41"/>
        <xdr:cNvPicPr preferRelativeResize="1">
          <a:picLocks noChangeAspect="1"/>
        </xdr:cNvPicPr>
      </xdr:nvPicPr>
      <xdr:blipFill>
        <a:blip r:embed="rId41"/>
        <a:stretch>
          <a:fillRect/>
        </a:stretch>
      </xdr:blipFill>
      <xdr:spPr>
        <a:xfrm>
          <a:off x="6877050" y="18688050"/>
          <a:ext cx="3609975" cy="523875"/>
        </a:xfrm>
        <a:prstGeom prst="rect">
          <a:avLst/>
        </a:prstGeom>
        <a:noFill/>
        <a:ln w="9525" cmpd="sng">
          <a:noFill/>
        </a:ln>
      </xdr:spPr>
    </xdr:pic>
    <xdr:clientData/>
  </xdr:twoCellAnchor>
  <xdr:twoCellAnchor editAs="oneCell">
    <xdr:from>
      <xdr:col>7</xdr:col>
      <xdr:colOff>28575</xdr:colOff>
      <xdr:row>60</xdr:row>
      <xdr:rowOff>19050</xdr:rowOff>
    </xdr:from>
    <xdr:to>
      <xdr:col>9</xdr:col>
      <xdr:colOff>495300</xdr:colOff>
      <xdr:row>61</xdr:row>
      <xdr:rowOff>66675</xdr:rowOff>
    </xdr:to>
    <xdr:pic>
      <xdr:nvPicPr>
        <xdr:cNvPr id="43" name="OptionButton42"/>
        <xdr:cNvPicPr preferRelativeResize="1">
          <a:picLocks noChangeAspect="1"/>
        </xdr:cNvPicPr>
      </xdr:nvPicPr>
      <xdr:blipFill>
        <a:blip r:embed="rId42"/>
        <a:stretch>
          <a:fillRect/>
        </a:stretch>
      </xdr:blipFill>
      <xdr:spPr>
        <a:xfrm>
          <a:off x="6877050" y="19173825"/>
          <a:ext cx="3609975" cy="400050"/>
        </a:xfrm>
        <a:prstGeom prst="rect">
          <a:avLst/>
        </a:prstGeom>
        <a:noFill/>
        <a:ln w="9525" cmpd="sng">
          <a:noFill/>
        </a:ln>
      </xdr:spPr>
    </xdr:pic>
    <xdr:clientData/>
  </xdr:twoCellAnchor>
  <xdr:twoCellAnchor editAs="oneCell">
    <xdr:from>
      <xdr:col>7</xdr:col>
      <xdr:colOff>28575</xdr:colOff>
      <xdr:row>61</xdr:row>
      <xdr:rowOff>9525</xdr:rowOff>
    </xdr:from>
    <xdr:to>
      <xdr:col>9</xdr:col>
      <xdr:colOff>19050</xdr:colOff>
      <xdr:row>61</xdr:row>
      <xdr:rowOff>247650</xdr:rowOff>
    </xdr:to>
    <xdr:pic>
      <xdr:nvPicPr>
        <xdr:cNvPr id="44" name="OptionButton43"/>
        <xdr:cNvPicPr preferRelativeResize="1">
          <a:picLocks noChangeAspect="0"/>
        </xdr:cNvPicPr>
      </xdr:nvPicPr>
      <xdr:blipFill>
        <a:blip r:embed="rId43"/>
        <a:stretch>
          <a:fillRect/>
        </a:stretch>
      </xdr:blipFill>
      <xdr:spPr>
        <a:xfrm>
          <a:off x="6877050" y="19516725"/>
          <a:ext cx="3133725" cy="238125"/>
        </a:xfrm>
        <a:prstGeom prst="rect">
          <a:avLst/>
        </a:prstGeom>
        <a:noFill/>
        <a:ln w="9525" cmpd="sng">
          <a:noFill/>
        </a:ln>
      </xdr:spPr>
    </xdr:pic>
    <xdr:clientData/>
  </xdr:twoCellAnchor>
  <xdr:twoCellAnchor editAs="oneCell">
    <xdr:from>
      <xdr:col>7</xdr:col>
      <xdr:colOff>28575</xdr:colOff>
      <xdr:row>62</xdr:row>
      <xdr:rowOff>9525</xdr:rowOff>
    </xdr:from>
    <xdr:to>
      <xdr:col>9</xdr:col>
      <xdr:colOff>19050</xdr:colOff>
      <xdr:row>62</xdr:row>
      <xdr:rowOff>247650</xdr:rowOff>
    </xdr:to>
    <xdr:pic>
      <xdr:nvPicPr>
        <xdr:cNvPr id="45" name="OptionButton44"/>
        <xdr:cNvPicPr preferRelativeResize="1">
          <a:picLocks noChangeAspect="0"/>
        </xdr:cNvPicPr>
      </xdr:nvPicPr>
      <xdr:blipFill>
        <a:blip r:embed="rId44"/>
        <a:stretch>
          <a:fillRect/>
        </a:stretch>
      </xdr:blipFill>
      <xdr:spPr>
        <a:xfrm>
          <a:off x="6877050" y="19773900"/>
          <a:ext cx="3133725" cy="238125"/>
        </a:xfrm>
        <a:prstGeom prst="rect">
          <a:avLst/>
        </a:prstGeom>
        <a:noFill/>
        <a:ln w="9525" cmpd="sng">
          <a:noFill/>
        </a:ln>
      </xdr:spPr>
    </xdr:pic>
    <xdr:clientData/>
  </xdr:twoCellAnchor>
  <xdr:twoCellAnchor editAs="oneCell">
    <xdr:from>
      <xdr:col>7</xdr:col>
      <xdr:colOff>28575</xdr:colOff>
      <xdr:row>63</xdr:row>
      <xdr:rowOff>9525</xdr:rowOff>
    </xdr:from>
    <xdr:to>
      <xdr:col>9</xdr:col>
      <xdr:colOff>19050</xdr:colOff>
      <xdr:row>63</xdr:row>
      <xdr:rowOff>247650</xdr:rowOff>
    </xdr:to>
    <xdr:pic>
      <xdr:nvPicPr>
        <xdr:cNvPr id="46" name="OptionButton45"/>
        <xdr:cNvPicPr preferRelativeResize="1">
          <a:picLocks noChangeAspect="0"/>
        </xdr:cNvPicPr>
      </xdr:nvPicPr>
      <xdr:blipFill>
        <a:blip r:embed="rId45"/>
        <a:stretch>
          <a:fillRect/>
        </a:stretch>
      </xdr:blipFill>
      <xdr:spPr>
        <a:xfrm>
          <a:off x="6877050" y="20040600"/>
          <a:ext cx="3133725" cy="238125"/>
        </a:xfrm>
        <a:prstGeom prst="rect">
          <a:avLst/>
        </a:prstGeom>
        <a:noFill/>
        <a:ln w="9525" cmpd="sng">
          <a:noFill/>
        </a:ln>
      </xdr:spPr>
    </xdr:pic>
    <xdr:clientData/>
  </xdr:twoCellAnchor>
  <xdr:twoCellAnchor editAs="oneCell">
    <xdr:from>
      <xdr:col>7</xdr:col>
      <xdr:colOff>28575</xdr:colOff>
      <xdr:row>66</xdr:row>
      <xdr:rowOff>19050</xdr:rowOff>
    </xdr:from>
    <xdr:to>
      <xdr:col>9</xdr:col>
      <xdr:colOff>19050</xdr:colOff>
      <xdr:row>66</xdr:row>
      <xdr:rowOff>247650</xdr:rowOff>
    </xdr:to>
    <xdr:pic>
      <xdr:nvPicPr>
        <xdr:cNvPr id="47" name="OptionButton46"/>
        <xdr:cNvPicPr preferRelativeResize="1">
          <a:picLocks noChangeAspect="0"/>
        </xdr:cNvPicPr>
      </xdr:nvPicPr>
      <xdr:blipFill>
        <a:blip r:embed="rId46"/>
        <a:stretch>
          <a:fillRect/>
        </a:stretch>
      </xdr:blipFill>
      <xdr:spPr>
        <a:xfrm>
          <a:off x="6877050" y="20621625"/>
          <a:ext cx="3133725" cy="228600"/>
        </a:xfrm>
        <a:prstGeom prst="rect">
          <a:avLst/>
        </a:prstGeom>
        <a:noFill/>
        <a:ln w="9525" cmpd="sng">
          <a:noFill/>
        </a:ln>
      </xdr:spPr>
    </xdr:pic>
    <xdr:clientData/>
  </xdr:twoCellAnchor>
  <xdr:twoCellAnchor editAs="oneCell">
    <xdr:from>
      <xdr:col>7</xdr:col>
      <xdr:colOff>28575</xdr:colOff>
      <xdr:row>67</xdr:row>
      <xdr:rowOff>9525</xdr:rowOff>
    </xdr:from>
    <xdr:to>
      <xdr:col>9</xdr:col>
      <xdr:colOff>504825</xdr:colOff>
      <xdr:row>68</xdr:row>
      <xdr:rowOff>9525</xdr:rowOff>
    </xdr:to>
    <xdr:pic>
      <xdr:nvPicPr>
        <xdr:cNvPr id="48" name="OptionButton47"/>
        <xdr:cNvPicPr preferRelativeResize="1">
          <a:picLocks noChangeAspect="1"/>
        </xdr:cNvPicPr>
      </xdr:nvPicPr>
      <xdr:blipFill>
        <a:blip r:embed="rId47"/>
        <a:stretch>
          <a:fillRect/>
        </a:stretch>
      </xdr:blipFill>
      <xdr:spPr>
        <a:xfrm>
          <a:off x="6877050" y="20859750"/>
          <a:ext cx="3619500" cy="352425"/>
        </a:xfrm>
        <a:prstGeom prst="rect">
          <a:avLst/>
        </a:prstGeom>
        <a:noFill/>
        <a:ln w="9525" cmpd="sng">
          <a:noFill/>
        </a:ln>
      </xdr:spPr>
    </xdr:pic>
    <xdr:clientData/>
  </xdr:twoCellAnchor>
  <xdr:twoCellAnchor editAs="oneCell">
    <xdr:from>
      <xdr:col>7</xdr:col>
      <xdr:colOff>28575</xdr:colOff>
      <xdr:row>68</xdr:row>
      <xdr:rowOff>0</xdr:rowOff>
    </xdr:from>
    <xdr:to>
      <xdr:col>9</xdr:col>
      <xdr:colOff>495300</xdr:colOff>
      <xdr:row>69</xdr:row>
      <xdr:rowOff>47625</xdr:rowOff>
    </xdr:to>
    <xdr:pic>
      <xdr:nvPicPr>
        <xdr:cNvPr id="49" name="OptionButton48"/>
        <xdr:cNvPicPr preferRelativeResize="1">
          <a:picLocks noChangeAspect="1"/>
        </xdr:cNvPicPr>
      </xdr:nvPicPr>
      <xdr:blipFill>
        <a:blip r:embed="rId48"/>
        <a:stretch>
          <a:fillRect/>
        </a:stretch>
      </xdr:blipFill>
      <xdr:spPr>
        <a:xfrm>
          <a:off x="6877050" y="21202650"/>
          <a:ext cx="3609975" cy="400050"/>
        </a:xfrm>
        <a:prstGeom prst="rect">
          <a:avLst/>
        </a:prstGeom>
        <a:noFill/>
        <a:ln w="9525" cmpd="sng">
          <a:noFill/>
        </a:ln>
      </xdr:spPr>
    </xdr:pic>
    <xdr:clientData/>
  </xdr:twoCellAnchor>
  <xdr:twoCellAnchor editAs="oneCell">
    <xdr:from>
      <xdr:col>7</xdr:col>
      <xdr:colOff>28575</xdr:colOff>
      <xdr:row>69</xdr:row>
      <xdr:rowOff>9525</xdr:rowOff>
    </xdr:from>
    <xdr:to>
      <xdr:col>9</xdr:col>
      <xdr:colOff>19050</xdr:colOff>
      <xdr:row>69</xdr:row>
      <xdr:rowOff>247650</xdr:rowOff>
    </xdr:to>
    <xdr:pic>
      <xdr:nvPicPr>
        <xdr:cNvPr id="50" name="OptionButton49"/>
        <xdr:cNvPicPr preferRelativeResize="1">
          <a:picLocks noChangeAspect="0"/>
        </xdr:cNvPicPr>
      </xdr:nvPicPr>
      <xdr:blipFill>
        <a:blip r:embed="rId49"/>
        <a:stretch>
          <a:fillRect/>
        </a:stretch>
      </xdr:blipFill>
      <xdr:spPr>
        <a:xfrm>
          <a:off x="6877050" y="21564600"/>
          <a:ext cx="3133725" cy="238125"/>
        </a:xfrm>
        <a:prstGeom prst="rect">
          <a:avLst/>
        </a:prstGeom>
        <a:noFill/>
        <a:ln w="9525" cmpd="sng">
          <a:noFill/>
        </a:ln>
      </xdr:spPr>
    </xdr:pic>
    <xdr:clientData/>
  </xdr:twoCellAnchor>
  <xdr:twoCellAnchor editAs="oneCell">
    <xdr:from>
      <xdr:col>7</xdr:col>
      <xdr:colOff>28575</xdr:colOff>
      <xdr:row>70</xdr:row>
      <xdr:rowOff>0</xdr:rowOff>
    </xdr:from>
    <xdr:to>
      <xdr:col>9</xdr:col>
      <xdr:colOff>495300</xdr:colOff>
      <xdr:row>71</xdr:row>
      <xdr:rowOff>47625</xdr:rowOff>
    </xdr:to>
    <xdr:pic>
      <xdr:nvPicPr>
        <xdr:cNvPr id="51" name="OptionButton50"/>
        <xdr:cNvPicPr preferRelativeResize="1">
          <a:picLocks noChangeAspect="1"/>
        </xdr:cNvPicPr>
      </xdr:nvPicPr>
      <xdr:blipFill>
        <a:blip r:embed="rId50"/>
        <a:stretch>
          <a:fillRect/>
        </a:stretch>
      </xdr:blipFill>
      <xdr:spPr>
        <a:xfrm>
          <a:off x="6877050" y="21821775"/>
          <a:ext cx="3609975" cy="523875"/>
        </a:xfrm>
        <a:prstGeom prst="rect">
          <a:avLst/>
        </a:prstGeom>
        <a:noFill/>
        <a:ln w="9525" cmpd="sng">
          <a:noFill/>
        </a:ln>
      </xdr:spPr>
    </xdr:pic>
    <xdr:clientData/>
  </xdr:twoCellAnchor>
  <xdr:twoCellAnchor editAs="oneCell">
    <xdr:from>
      <xdr:col>7</xdr:col>
      <xdr:colOff>28575</xdr:colOff>
      <xdr:row>71</xdr:row>
      <xdr:rowOff>9525</xdr:rowOff>
    </xdr:from>
    <xdr:to>
      <xdr:col>9</xdr:col>
      <xdr:colOff>495300</xdr:colOff>
      <xdr:row>72</xdr:row>
      <xdr:rowOff>57150</xdr:rowOff>
    </xdr:to>
    <xdr:pic>
      <xdr:nvPicPr>
        <xdr:cNvPr id="52" name="OptionButton51"/>
        <xdr:cNvPicPr preferRelativeResize="1">
          <a:picLocks noChangeAspect="1"/>
        </xdr:cNvPicPr>
      </xdr:nvPicPr>
      <xdr:blipFill>
        <a:blip r:embed="rId51"/>
        <a:stretch>
          <a:fillRect/>
        </a:stretch>
      </xdr:blipFill>
      <xdr:spPr>
        <a:xfrm>
          <a:off x="6877050" y="22307550"/>
          <a:ext cx="3609975" cy="400050"/>
        </a:xfrm>
        <a:prstGeom prst="rect">
          <a:avLst/>
        </a:prstGeom>
        <a:noFill/>
        <a:ln w="9525" cmpd="sng">
          <a:noFill/>
        </a:ln>
      </xdr:spPr>
    </xdr:pic>
    <xdr:clientData/>
  </xdr:twoCellAnchor>
  <xdr:twoCellAnchor editAs="oneCell">
    <xdr:from>
      <xdr:col>7</xdr:col>
      <xdr:colOff>28575</xdr:colOff>
      <xdr:row>72</xdr:row>
      <xdr:rowOff>0</xdr:rowOff>
    </xdr:from>
    <xdr:to>
      <xdr:col>9</xdr:col>
      <xdr:colOff>19050</xdr:colOff>
      <xdr:row>72</xdr:row>
      <xdr:rowOff>238125</xdr:rowOff>
    </xdr:to>
    <xdr:pic>
      <xdr:nvPicPr>
        <xdr:cNvPr id="53" name="OptionButton52"/>
        <xdr:cNvPicPr preferRelativeResize="1">
          <a:picLocks noChangeAspect="0"/>
        </xdr:cNvPicPr>
      </xdr:nvPicPr>
      <xdr:blipFill>
        <a:blip r:embed="rId52"/>
        <a:stretch>
          <a:fillRect/>
        </a:stretch>
      </xdr:blipFill>
      <xdr:spPr>
        <a:xfrm>
          <a:off x="6877050" y="22650450"/>
          <a:ext cx="3133725" cy="238125"/>
        </a:xfrm>
        <a:prstGeom prst="rect">
          <a:avLst/>
        </a:prstGeom>
        <a:noFill/>
        <a:ln w="9525" cmpd="sng">
          <a:noFill/>
        </a:ln>
      </xdr:spPr>
    </xdr:pic>
    <xdr:clientData/>
  </xdr:twoCellAnchor>
  <xdr:twoCellAnchor editAs="oneCell">
    <xdr:from>
      <xdr:col>7</xdr:col>
      <xdr:colOff>28575</xdr:colOff>
      <xdr:row>73</xdr:row>
      <xdr:rowOff>0</xdr:rowOff>
    </xdr:from>
    <xdr:to>
      <xdr:col>9</xdr:col>
      <xdr:colOff>19050</xdr:colOff>
      <xdr:row>73</xdr:row>
      <xdr:rowOff>238125</xdr:rowOff>
    </xdr:to>
    <xdr:pic>
      <xdr:nvPicPr>
        <xdr:cNvPr id="54" name="OptionButton53"/>
        <xdr:cNvPicPr preferRelativeResize="1">
          <a:picLocks noChangeAspect="0"/>
        </xdr:cNvPicPr>
      </xdr:nvPicPr>
      <xdr:blipFill>
        <a:blip r:embed="rId53"/>
        <a:stretch>
          <a:fillRect/>
        </a:stretch>
      </xdr:blipFill>
      <xdr:spPr>
        <a:xfrm>
          <a:off x="6877050" y="22907625"/>
          <a:ext cx="3133725" cy="238125"/>
        </a:xfrm>
        <a:prstGeom prst="rect">
          <a:avLst/>
        </a:prstGeom>
        <a:noFill/>
        <a:ln w="9525" cmpd="sng">
          <a:noFill/>
        </a:ln>
      </xdr:spPr>
    </xdr:pic>
    <xdr:clientData/>
  </xdr:twoCellAnchor>
  <xdr:twoCellAnchor editAs="oneCell">
    <xdr:from>
      <xdr:col>7</xdr:col>
      <xdr:colOff>28575</xdr:colOff>
      <xdr:row>74</xdr:row>
      <xdr:rowOff>0</xdr:rowOff>
    </xdr:from>
    <xdr:to>
      <xdr:col>9</xdr:col>
      <xdr:colOff>19050</xdr:colOff>
      <xdr:row>74</xdr:row>
      <xdr:rowOff>238125</xdr:rowOff>
    </xdr:to>
    <xdr:pic>
      <xdr:nvPicPr>
        <xdr:cNvPr id="55" name="OptionButton54"/>
        <xdr:cNvPicPr preferRelativeResize="1">
          <a:picLocks noChangeAspect="0"/>
        </xdr:cNvPicPr>
      </xdr:nvPicPr>
      <xdr:blipFill>
        <a:blip r:embed="rId54"/>
        <a:stretch>
          <a:fillRect/>
        </a:stretch>
      </xdr:blipFill>
      <xdr:spPr>
        <a:xfrm>
          <a:off x="6877050" y="23174325"/>
          <a:ext cx="3133725" cy="238125"/>
        </a:xfrm>
        <a:prstGeom prst="rect">
          <a:avLst/>
        </a:prstGeom>
        <a:noFill/>
        <a:ln w="9525" cmpd="sng">
          <a:noFill/>
        </a:ln>
      </xdr:spPr>
    </xdr:pic>
    <xdr:clientData/>
  </xdr:twoCellAnchor>
  <xdr:twoCellAnchor editAs="oneCell">
    <xdr:from>
      <xdr:col>7</xdr:col>
      <xdr:colOff>28575</xdr:colOff>
      <xdr:row>81</xdr:row>
      <xdr:rowOff>28575</xdr:rowOff>
    </xdr:from>
    <xdr:to>
      <xdr:col>9</xdr:col>
      <xdr:colOff>19050</xdr:colOff>
      <xdr:row>82</xdr:row>
      <xdr:rowOff>9525</xdr:rowOff>
    </xdr:to>
    <xdr:pic>
      <xdr:nvPicPr>
        <xdr:cNvPr id="56" name="OptionButton109"/>
        <xdr:cNvPicPr preferRelativeResize="1">
          <a:picLocks noChangeAspect="0"/>
        </xdr:cNvPicPr>
      </xdr:nvPicPr>
      <xdr:blipFill>
        <a:blip r:embed="rId55"/>
        <a:stretch>
          <a:fillRect/>
        </a:stretch>
      </xdr:blipFill>
      <xdr:spPr>
        <a:xfrm>
          <a:off x="6877050" y="25231725"/>
          <a:ext cx="3133725" cy="228600"/>
        </a:xfrm>
        <a:prstGeom prst="rect">
          <a:avLst/>
        </a:prstGeom>
        <a:noFill/>
        <a:ln w="9525" cmpd="sng">
          <a:noFill/>
        </a:ln>
      </xdr:spPr>
    </xdr:pic>
    <xdr:clientData/>
  </xdr:twoCellAnchor>
  <xdr:twoCellAnchor editAs="oneCell">
    <xdr:from>
      <xdr:col>7</xdr:col>
      <xdr:colOff>28575</xdr:colOff>
      <xdr:row>82</xdr:row>
      <xdr:rowOff>19050</xdr:rowOff>
    </xdr:from>
    <xdr:to>
      <xdr:col>9</xdr:col>
      <xdr:colOff>504825</xdr:colOff>
      <xdr:row>83</xdr:row>
      <xdr:rowOff>19050</xdr:rowOff>
    </xdr:to>
    <xdr:pic>
      <xdr:nvPicPr>
        <xdr:cNvPr id="57" name="OptionButton110"/>
        <xdr:cNvPicPr preferRelativeResize="1">
          <a:picLocks noChangeAspect="1"/>
        </xdr:cNvPicPr>
      </xdr:nvPicPr>
      <xdr:blipFill>
        <a:blip r:embed="rId56"/>
        <a:stretch>
          <a:fillRect/>
        </a:stretch>
      </xdr:blipFill>
      <xdr:spPr>
        <a:xfrm>
          <a:off x="6877050" y="25469850"/>
          <a:ext cx="3619500" cy="352425"/>
        </a:xfrm>
        <a:prstGeom prst="rect">
          <a:avLst/>
        </a:prstGeom>
        <a:noFill/>
        <a:ln w="9525" cmpd="sng">
          <a:noFill/>
        </a:ln>
      </xdr:spPr>
    </xdr:pic>
    <xdr:clientData/>
  </xdr:twoCellAnchor>
  <xdr:twoCellAnchor editAs="oneCell">
    <xdr:from>
      <xdr:col>7</xdr:col>
      <xdr:colOff>28575</xdr:colOff>
      <xdr:row>83</xdr:row>
      <xdr:rowOff>9525</xdr:rowOff>
    </xdr:from>
    <xdr:to>
      <xdr:col>9</xdr:col>
      <xdr:colOff>495300</xdr:colOff>
      <xdr:row>84</xdr:row>
      <xdr:rowOff>57150</xdr:rowOff>
    </xdr:to>
    <xdr:pic>
      <xdr:nvPicPr>
        <xdr:cNvPr id="58" name="OptionButton111"/>
        <xdr:cNvPicPr preferRelativeResize="1">
          <a:picLocks noChangeAspect="1"/>
        </xdr:cNvPicPr>
      </xdr:nvPicPr>
      <xdr:blipFill>
        <a:blip r:embed="rId57"/>
        <a:stretch>
          <a:fillRect/>
        </a:stretch>
      </xdr:blipFill>
      <xdr:spPr>
        <a:xfrm>
          <a:off x="6877050" y="25812750"/>
          <a:ext cx="3609975" cy="400050"/>
        </a:xfrm>
        <a:prstGeom prst="rect">
          <a:avLst/>
        </a:prstGeom>
        <a:noFill/>
        <a:ln w="9525" cmpd="sng">
          <a:noFill/>
        </a:ln>
      </xdr:spPr>
    </xdr:pic>
    <xdr:clientData/>
  </xdr:twoCellAnchor>
  <xdr:twoCellAnchor editAs="oneCell">
    <xdr:from>
      <xdr:col>7</xdr:col>
      <xdr:colOff>28575</xdr:colOff>
      <xdr:row>84</xdr:row>
      <xdr:rowOff>19050</xdr:rowOff>
    </xdr:from>
    <xdr:to>
      <xdr:col>9</xdr:col>
      <xdr:colOff>19050</xdr:colOff>
      <xdr:row>84</xdr:row>
      <xdr:rowOff>257175</xdr:rowOff>
    </xdr:to>
    <xdr:pic>
      <xdr:nvPicPr>
        <xdr:cNvPr id="59" name="OptionButton112"/>
        <xdr:cNvPicPr preferRelativeResize="1">
          <a:picLocks noChangeAspect="0"/>
        </xdr:cNvPicPr>
      </xdr:nvPicPr>
      <xdr:blipFill>
        <a:blip r:embed="rId58"/>
        <a:stretch>
          <a:fillRect/>
        </a:stretch>
      </xdr:blipFill>
      <xdr:spPr>
        <a:xfrm>
          <a:off x="6877050" y="26174700"/>
          <a:ext cx="3133725" cy="238125"/>
        </a:xfrm>
        <a:prstGeom prst="rect">
          <a:avLst/>
        </a:prstGeom>
        <a:noFill/>
        <a:ln w="9525" cmpd="sng">
          <a:noFill/>
        </a:ln>
      </xdr:spPr>
    </xdr:pic>
    <xdr:clientData/>
  </xdr:twoCellAnchor>
  <xdr:twoCellAnchor editAs="oneCell">
    <xdr:from>
      <xdr:col>7</xdr:col>
      <xdr:colOff>28575</xdr:colOff>
      <xdr:row>85</xdr:row>
      <xdr:rowOff>9525</xdr:rowOff>
    </xdr:from>
    <xdr:to>
      <xdr:col>9</xdr:col>
      <xdr:colOff>495300</xdr:colOff>
      <xdr:row>86</xdr:row>
      <xdr:rowOff>57150</xdr:rowOff>
    </xdr:to>
    <xdr:pic>
      <xdr:nvPicPr>
        <xdr:cNvPr id="60" name="OptionButton113"/>
        <xdr:cNvPicPr preferRelativeResize="1">
          <a:picLocks noChangeAspect="1"/>
        </xdr:cNvPicPr>
      </xdr:nvPicPr>
      <xdr:blipFill>
        <a:blip r:embed="rId59"/>
        <a:stretch>
          <a:fillRect/>
        </a:stretch>
      </xdr:blipFill>
      <xdr:spPr>
        <a:xfrm>
          <a:off x="6877050" y="26431875"/>
          <a:ext cx="3609975" cy="523875"/>
        </a:xfrm>
        <a:prstGeom prst="rect">
          <a:avLst/>
        </a:prstGeom>
        <a:noFill/>
        <a:ln w="9525" cmpd="sng">
          <a:noFill/>
        </a:ln>
      </xdr:spPr>
    </xdr:pic>
    <xdr:clientData/>
  </xdr:twoCellAnchor>
  <xdr:twoCellAnchor editAs="oneCell">
    <xdr:from>
      <xdr:col>7</xdr:col>
      <xdr:colOff>28575</xdr:colOff>
      <xdr:row>86</xdr:row>
      <xdr:rowOff>19050</xdr:rowOff>
    </xdr:from>
    <xdr:to>
      <xdr:col>9</xdr:col>
      <xdr:colOff>495300</xdr:colOff>
      <xdr:row>87</xdr:row>
      <xdr:rowOff>66675</xdr:rowOff>
    </xdr:to>
    <xdr:pic>
      <xdr:nvPicPr>
        <xdr:cNvPr id="61" name="OptionButton114"/>
        <xdr:cNvPicPr preferRelativeResize="1">
          <a:picLocks noChangeAspect="1"/>
        </xdr:cNvPicPr>
      </xdr:nvPicPr>
      <xdr:blipFill>
        <a:blip r:embed="rId60"/>
        <a:stretch>
          <a:fillRect/>
        </a:stretch>
      </xdr:blipFill>
      <xdr:spPr>
        <a:xfrm>
          <a:off x="6877050" y="26917650"/>
          <a:ext cx="3609975" cy="400050"/>
        </a:xfrm>
        <a:prstGeom prst="rect">
          <a:avLst/>
        </a:prstGeom>
        <a:noFill/>
        <a:ln w="9525" cmpd="sng">
          <a:noFill/>
        </a:ln>
      </xdr:spPr>
    </xdr:pic>
    <xdr:clientData/>
  </xdr:twoCellAnchor>
  <xdr:twoCellAnchor editAs="oneCell">
    <xdr:from>
      <xdr:col>7</xdr:col>
      <xdr:colOff>28575</xdr:colOff>
      <xdr:row>87</xdr:row>
      <xdr:rowOff>9525</xdr:rowOff>
    </xdr:from>
    <xdr:to>
      <xdr:col>9</xdr:col>
      <xdr:colOff>19050</xdr:colOff>
      <xdr:row>87</xdr:row>
      <xdr:rowOff>247650</xdr:rowOff>
    </xdr:to>
    <xdr:pic>
      <xdr:nvPicPr>
        <xdr:cNvPr id="62" name="OptionButton115"/>
        <xdr:cNvPicPr preferRelativeResize="1">
          <a:picLocks noChangeAspect="0"/>
        </xdr:cNvPicPr>
      </xdr:nvPicPr>
      <xdr:blipFill>
        <a:blip r:embed="rId61"/>
        <a:stretch>
          <a:fillRect/>
        </a:stretch>
      </xdr:blipFill>
      <xdr:spPr>
        <a:xfrm>
          <a:off x="6877050" y="27260550"/>
          <a:ext cx="3133725" cy="238125"/>
        </a:xfrm>
        <a:prstGeom prst="rect">
          <a:avLst/>
        </a:prstGeom>
        <a:noFill/>
        <a:ln w="9525" cmpd="sng">
          <a:noFill/>
        </a:ln>
      </xdr:spPr>
    </xdr:pic>
    <xdr:clientData/>
  </xdr:twoCellAnchor>
  <xdr:twoCellAnchor editAs="oneCell">
    <xdr:from>
      <xdr:col>7</xdr:col>
      <xdr:colOff>28575</xdr:colOff>
      <xdr:row>88</xdr:row>
      <xdr:rowOff>9525</xdr:rowOff>
    </xdr:from>
    <xdr:to>
      <xdr:col>9</xdr:col>
      <xdr:colOff>19050</xdr:colOff>
      <xdr:row>88</xdr:row>
      <xdr:rowOff>247650</xdr:rowOff>
    </xdr:to>
    <xdr:pic>
      <xdr:nvPicPr>
        <xdr:cNvPr id="63" name="OptionButton116"/>
        <xdr:cNvPicPr preferRelativeResize="1">
          <a:picLocks noChangeAspect="0"/>
        </xdr:cNvPicPr>
      </xdr:nvPicPr>
      <xdr:blipFill>
        <a:blip r:embed="rId62"/>
        <a:stretch>
          <a:fillRect/>
        </a:stretch>
      </xdr:blipFill>
      <xdr:spPr>
        <a:xfrm>
          <a:off x="6877050" y="27517725"/>
          <a:ext cx="3133725" cy="238125"/>
        </a:xfrm>
        <a:prstGeom prst="rect">
          <a:avLst/>
        </a:prstGeom>
        <a:noFill/>
        <a:ln w="9525" cmpd="sng">
          <a:noFill/>
        </a:ln>
      </xdr:spPr>
    </xdr:pic>
    <xdr:clientData/>
  </xdr:twoCellAnchor>
  <xdr:twoCellAnchor editAs="oneCell">
    <xdr:from>
      <xdr:col>7</xdr:col>
      <xdr:colOff>28575</xdr:colOff>
      <xdr:row>89</xdr:row>
      <xdr:rowOff>9525</xdr:rowOff>
    </xdr:from>
    <xdr:to>
      <xdr:col>9</xdr:col>
      <xdr:colOff>19050</xdr:colOff>
      <xdr:row>89</xdr:row>
      <xdr:rowOff>247650</xdr:rowOff>
    </xdr:to>
    <xdr:pic>
      <xdr:nvPicPr>
        <xdr:cNvPr id="64" name="OptionButton117"/>
        <xdr:cNvPicPr preferRelativeResize="1">
          <a:picLocks noChangeAspect="0"/>
        </xdr:cNvPicPr>
      </xdr:nvPicPr>
      <xdr:blipFill>
        <a:blip r:embed="rId63"/>
        <a:stretch>
          <a:fillRect/>
        </a:stretch>
      </xdr:blipFill>
      <xdr:spPr>
        <a:xfrm>
          <a:off x="6877050" y="27784425"/>
          <a:ext cx="3133725" cy="238125"/>
        </a:xfrm>
        <a:prstGeom prst="rect">
          <a:avLst/>
        </a:prstGeom>
        <a:noFill/>
        <a:ln w="9525" cmpd="sng">
          <a:noFill/>
        </a:ln>
      </xdr:spPr>
    </xdr:pic>
    <xdr:clientData/>
  </xdr:twoCellAnchor>
  <xdr:twoCellAnchor editAs="oneCell">
    <xdr:from>
      <xdr:col>7</xdr:col>
      <xdr:colOff>28575</xdr:colOff>
      <xdr:row>92</xdr:row>
      <xdr:rowOff>28575</xdr:rowOff>
    </xdr:from>
    <xdr:to>
      <xdr:col>9</xdr:col>
      <xdr:colOff>19050</xdr:colOff>
      <xdr:row>93</xdr:row>
      <xdr:rowOff>9525</xdr:rowOff>
    </xdr:to>
    <xdr:pic>
      <xdr:nvPicPr>
        <xdr:cNvPr id="65" name="OptionButton118"/>
        <xdr:cNvPicPr preferRelativeResize="1">
          <a:picLocks noChangeAspect="0"/>
        </xdr:cNvPicPr>
      </xdr:nvPicPr>
      <xdr:blipFill>
        <a:blip r:embed="rId64"/>
        <a:stretch>
          <a:fillRect/>
        </a:stretch>
      </xdr:blipFill>
      <xdr:spPr>
        <a:xfrm>
          <a:off x="6877050" y="28374975"/>
          <a:ext cx="3133725" cy="228600"/>
        </a:xfrm>
        <a:prstGeom prst="rect">
          <a:avLst/>
        </a:prstGeom>
        <a:noFill/>
        <a:ln w="9525" cmpd="sng">
          <a:noFill/>
        </a:ln>
      </xdr:spPr>
    </xdr:pic>
    <xdr:clientData/>
  </xdr:twoCellAnchor>
  <xdr:twoCellAnchor editAs="oneCell">
    <xdr:from>
      <xdr:col>7</xdr:col>
      <xdr:colOff>28575</xdr:colOff>
      <xdr:row>93</xdr:row>
      <xdr:rowOff>19050</xdr:rowOff>
    </xdr:from>
    <xdr:to>
      <xdr:col>9</xdr:col>
      <xdr:colOff>504825</xdr:colOff>
      <xdr:row>94</xdr:row>
      <xdr:rowOff>19050</xdr:rowOff>
    </xdr:to>
    <xdr:pic>
      <xdr:nvPicPr>
        <xdr:cNvPr id="66" name="OptionButton119"/>
        <xdr:cNvPicPr preferRelativeResize="1">
          <a:picLocks noChangeAspect="1"/>
        </xdr:cNvPicPr>
      </xdr:nvPicPr>
      <xdr:blipFill>
        <a:blip r:embed="rId65"/>
        <a:stretch>
          <a:fillRect/>
        </a:stretch>
      </xdr:blipFill>
      <xdr:spPr>
        <a:xfrm>
          <a:off x="6877050" y="28613100"/>
          <a:ext cx="3619500" cy="352425"/>
        </a:xfrm>
        <a:prstGeom prst="rect">
          <a:avLst/>
        </a:prstGeom>
        <a:noFill/>
        <a:ln w="9525" cmpd="sng">
          <a:noFill/>
        </a:ln>
      </xdr:spPr>
    </xdr:pic>
    <xdr:clientData/>
  </xdr:twoCellAnchor>
  <xdr:twoCellAnchor editAs="oneCell">
    <xdr:from>
      <xdr:col>7</xdr:col>
      <xdr:colOff>28575</xdr:colOff>
      <xdr:row>94</xdr:row>
      <xdr:rowOff>9525</xdr:rowOff>
    </xdr:from>
    <xdr:to>
      <xdr:col>9</xdr:col>
      <xdr:colOff>495300</xdr:colOff>
      <xdr:row>95</xdr:row>
      <xdr:rowOff>57150</xdr:rowOff>
    </xdr:to>
    <xdr:pic>
      <xdr:nvPicPr>
        <xdr:cNvPr id="67" name="OptionButton120"/>
        <xdr:cNvPicPr preferRelativeResize="1">
          <a:picLocks noChangeAspect="1"/>
        </xdr:cNvPicPr>
      </xdr:nvPicPr>
      <xdr:blipFill>
        <a:blip r:embed="rId66"/>
        <a:stretch>
          <a:fillRect/>
        </a:stretch>
      </xdr:blipFill>
      <xdr:spPr>
        <a:xfrm>
          <a:off x="6877050" y="28956000"/>
          <a:ext cx="3609975" cy="400050"/>
        </a:xfrm>
        <a:prstGeom prst="rect">
          <a:avLst/>
        </a:prstGeom>
        <a:noFill/>
        <a:ln w="9525" cmpd="sng">
          <a:noFill/>
        </a:ln>
      </xdr:spPr>
    </xdr:pic>
    <xdr:clientData/>
  </xdr:twoCellAnchor>
  <xdr:twoCellAnchor editAs="oneCell">
    <xdr:from>
      <xdr:col>7</xdr:col>
      <xdr:colOff>28575</xdr:colOff>
      <xdr:row>95</xdr:row>
      <xdr:rowOff>19050</xdr:rowOff>
    </xdr:from>
    <xdr:to>
      <xdr:col>9</xdr:col>
      <xdr:colOff>19050</xdr:colOff>
      <xdr:row>95</xdr:row>
      <xdr:rowOff>257175</xdr:rowOff>
    </xdr:to>
    <xdr:pic>
      <xdr:nvPicPr>
        <xdr:cNvPr id="68" name="OptionButton121"/>
        <xdr:cNvPicPr preferRelativeResize="1">
          <a:picLocks noChangeAspect="0"/>
        </xdr:cNvPicPr>
      </xdr:nvPicPr>
      <xdr:blipFill>
        <a:blip r:embed="rId67"/>
        <a:stretch>
          <a:fillRect/>
        </a:stretch>
      </xdr:blipFill>
      <xdr:spPr>
        <a:xfrm>
          <a:off x="6877050" y="29317950"/>
          <a:ext cx="3133725" cy="238125"/>
        </a:xfrm>
        <a:prstGeom prst="rect">
          <a:avLst/>
        </a:prstGeom>
        <a:noFill/>
        <a:ln w="9525" cmpd="sng">
          <a:noFill/>
        </a:ln>
      </xdr:spPr>
    </xdr:pic>
    <xdr:clientData/>
  </xdr:twoCellAnchor>
  <xdr:twoCellAnchor editAs="oneCell">
    <xdr:from>
      <xdr:col>7</xdr:col>
      <xdr:colOff>28575</xdr:colOff>
      <xdr:row>96</xdr:row>
      <xdr:rowOff>9525</xdr:rowOff>
    </xdr:from>
    <xdr:to>
      <xdr:col>9</xdr:col>
      <xdr:colOff>495300</xdr:colOff>
      <xdr:row>97</xdr:row>
      <xdr:rowOff>57150</xdr:rowOff>
    </xdr:to>
    <xdr:pic>
      <xdr:nvPicPr>
        <xdr:cNvPr id="69" name="OptionButton122"/>
        <xdr:cNvPicPr preferRelativeResize="1">
          <a:picLocks noChangeAspect="1"/>
        </xdr:cNvPicPr>
      </xdr:nvPicPr>
      <xdr:blipFill>
        <a:blip r:embed="rId68"/>
        <a:stretch>
          <a:fillRect/>
        </a:stretch>
      </xdr:blipFill>
      <xdr:spPr>
        <a:xfrm>
          <a:off x="6877050" y="29575125"/>
          <a:ext cx="3609975" cy="523875"/>
        </a:xfrm>
        <a:prstGeom prst="rect">
          <a:avLst/>
        </a:prstGeom>
        <a:noFill/>
        <a:ln w="9525" cmpd="sng">
          <a:noFill/>
        </a:ln>
      </xdr:spPr>
    </xdr:pic>
    <xdr:clientData/>
  </xdr:twoCellAnchor>
  <xdr:twoCellAnchor editAs="oneCell">
    <xdr:from>
      <xdr:col>7</xdr:col>
      <xdr:colOff>28575</xdr:colOff>
      <xdr:row>97</xdr:row>
      <xdr:rowOff>19050</xdr:rowOff>
    </xdr:from>
    <xdr:to>
      <xdr:col>9</xdr:col>
      <xdr:colOff>495300</xdr:colOff>
      <xdr:row>98</xdr:row>
      <xdr:rowOff>66675</xdr:rowOff>
    </xdr:to>
    <xdr:pic>
      <xdr:nvPicPr>
        <xdr:cNvPr id="70" name="OptionButton123"/>
        <xdr:cNvPicPr preferRelativeResize="1">
          <a:picLocks noChangeAspect="1"/>
        </xdr:cNvPicPr>
      </xdr:nvPicPr>
      <xdr:blipFill>
        <a:blip r:embed="rId69"/>
        <a:stretch>
          <a:fillRect/>
        </a:stretch>
      </xdr:blipFill>
      <xdr:spPr>
        <a:xfrm>
          <a:off x="6877050" y="30060900"/>
          <a:ext cx="3609975" cy="400050"/>
        </a:xfrm>
        <a:prstGeom prst="rect">
          <a:avLst/>
        </a:prstGeom>
        <a:noFill/>
        <a:ln w="9525" cmpd="sng">
          <a:noFill/>
        </a:ln>
      </xdr:spPr>
    </xdr:pic>
    <xdr:clientData/>
  </xdr:twoCellAnchor>
  <xdr:twoCellAnchor editAs="oneCell">
    <xdr:from>
      <xdr:col>7</xdr:col>
      <xdr:colOff>28575</xdr:colOff>
      <xdr:row>98</xdr:row>
      <xdr:rowOff>9525</xdr:rowOff>
    </xdr:from>
    <xdr:to>
      <xdr:col>9</xdr:col>
      <xdr:colOff>19050</xdr:colOff>
      <xdr:row>98</xdr:row>
      <xdr:rowOff>247650</xdr:rowOff>
    </xdr:to>
    <xdr:pic>
      <xdr:nvPicPr>
        <xdr:cNvPr id="71" name="OptionButton124"/>
        <xdr:cNvPicPr preferRelativeResize="1">
          <a:picLocks noChangeAspect="0"/>
        </xdr:cNvPicPr>
      </xdr:nvPicPr>
      <xdr:blipFill>
        <a:blip r:embed="rId70"/>
        <a:stretch>
          <a:fillRect/>
        </a:stretch>
      </xdr:blipFill>
      <xdr:spPr>
        <a:xfrm>
          <a:off x="6877050" y="30403800"/>
          <a:ext cx="3133725" cy="238125"/>
        </a:xfrm>
        <a:prstGeom prst="rect">
          <a:avLst/>
        </a:prstGeom>
        <a:noFill/>
        <a:ln w="9525" cmpd="sng">
          <a:noFill/>
        </a:ln>
      </xdr:spPr>
    </xdr:pic>
    <xdr:clientData/>
  </xdr:twoCellAnchor>
  <xdr:twoCellAnchor editAs="oneCell">
    <xdr:from>
      <xdr:col>7</xdr:col>
      <xdr:colOff>28575</xdr:colOff>
      <xdr:row>99</xdr:row>
      <xdr:rowOff>9525</xdr:rowOff>
    </xdr:from>
    <xdr:to>
      <xdr:col>9</xdr:col>
      <xdr:colOff>19050</xdr:colOff>
      <xdr:row>99</xdr:row>
      <xdr:rowOff>247650</xdr:rowOff>
    </xdr:to>
    <xdr:pic>
      <xdr:nvPicPr>
        <xdr:cNvPr id="72" name="OptionButton125"/>
        <xdr:cNvPicPr preferRelativeResize="1">
          <a:picLocks noChangeAspect="0"/>
        </xdr:cNvPicPr>
      </xdr:nvPicPr>
      <xdr:blipFill>
        <a:blip r:embed="rId71"/>
        <a:stretch>
          <a:fillRect/>
        </a:stretch>
      </xdr:blipFill>
      <xdr:spPr>
        <a:xfrm>
          <a:off x="6877050" y="30660975"/>
          <a:ext cx="3133725" cy="238125"/>
        </a:xfrm>
        <a:prstGeom prst="rect">
          <a:avLst/>
        </a:prstGeom>
        <a:noFill/>
        <a:ln w="9525" cmpd="sng">
          <a:noFill/>
        </a:ln>
      </xdr:spPr>
    </xdr:pic>
    <xdr:clientData/>
  </xdr:twoCellAnchor>
  <xdr:twoCellAnchor editAs="oneCell">
    <xdr:from>
      <xdr:col>7</xdr:col>
      <xdr:colOff>28575</xdr:colOff>
      <xdr:row>100</xdr:row>
      <xdr:rowOff>9525</xdr:rowOff>
    </xdr:from>
    <xdr:to>
      <xdr:col>9</xdr:col>
      <xdr:colOff>19050</xdr:colOff>
      <xdr:row>100</xdr:row>
      <xdr:rowOff>247650</xdr:rowOff>
    </xdr:to>
    <xdr:pic>
      <xdr:nvPicPr>
        <xdr:cNvPr id="73" name="OptionButton126"/>
        <xdr:cNvPicPr preferRelativeResize="1">
          <a:picLocks noChangeAspect="0"/>
        </xdr:cNvPicPr>
      </xdr:nvPicPr>
      <xdr:blipFill>
        <a:blip r:embed="rId72"/>
        <a:stretch>
          <a:fillRect/>
        </a:stretch>
      </xdr:blipFill>
      <xdr:spPr>
        <a:xfrm>
          <a:off x="6877050" y="30927675"/>
          <a:ext cx="3133725" cy="238125"/>
        </a:xfrm>
        <a:prstGeom prst="rect">
          <a:avLst/>
        </a:prstGeom>
        <a:noFill/>
        <a:ln w="9525" cmpd="sng">
          <a:noFill/>
        </a:ln>
      </xdr:spPr>
    </xdr:pic>
    <xdr:clientData/>
  </xdr:twoCellAnchor>
  <xdr:twoCellAnchor editAs="oneCell">
    <xdr:from>
      <xdr:col>7</xdr:col>
      <xdr:colOff>28575</xdr:colOff>
      <xdr:row>106</xdr:row>
      <xdr:rowOff>28575</xdr:rowOff>
    </xdr:from>
    <xdr:to>
      <xdr:col>9</xdr:col>
      <xdr:colOff>19050</xdr:colOff>
      <xdr:row>107</xdr:row>
      <xdr:rowOff>9525</xdr:rowOff>
    </xdr:to>
    <xdr:pic>
      <xdr:nvPicPr>
        <xdr:cNvPr id="74" name="OptionButton127"/>
        <xdr:cNvPicPr preferRelativeResize="1">
          <a:picLocks noChangeAspect="0"/>
        </xdr:cNvPicPr>
      </xdr:nvPicPr>
      <xdr:blipFill>
        <a:blip r:embed="rId73"/>
        <a:stretch>
          <a:fillRect/>
        </a:stretch>
      </xdr:blipFill>
      <xdr:spPr>
        <a:xfrm>
          <a:off x="6877050" y="32861250"/>
          <a:ext cx="3133725" cy="228600"/>
        </a:xfrm>
        <a:prstGeom prst="rect">
          <a:avLst/>
        </a:prstGeom>
        <a:noFill/>
        <a:ln w="9525" cmpd="sng">
          <a:noFill/>
        </a:ln>
      </xdr:spPr>
    </xdr:pic>
    <xdr:clientData/>
  </xdr:twoCellAnchor>
  <xdr:twoCellAnchor editAs="oneCell">
    <xdr:from>
      <xdr:col>7</xdr:col>
      <xdr:colOff>28575</xdr:colOff>
      <xdr:row>107</xdr:row>
      <xdr:rowOff>19050</xdr:rowOff>
    </xdr:from>
    <xdr:to>
      <xdr:col>9</xdr:col>
      <xdr:colOff>504825</xdr:colOff>
      <xdr:row>107</xdr:row>
      <xdr:rowOff>371475</xdr:rowOff>
    </xdr:to>
    <xdr:pic>
      <xdr:nvPicPr>
        <xdr:cNvPr id="75" name="OptionButton128"/>
        <xdr:cNvPicPr preferRelativeResize="1">
          <a:picLocks noChangeAspect="1"/>
        </xdr:cNvPicPr>
      </xdr:nvPicPr>
      <xdr:blipFill>
        <a:blip r:embed="rId74"/>
        <a:stretch>
          <a:fillRect/>
        </a:stretch>
      </xdr:blipFill>
      <xdr:spPr>
        <a:xfrm>
          <a:off x="6877050" y="33099375"/>
          <a:ext cx="3619500" cy="352425"/>
        </a:xfrm>
        <a:prstGeom prst="rect">
          <a:avLst/>
        </a:prstGeom>
        <a:noFill/>
        <a:ln w="9525" cmpd="sng">
          <a:noFill/>
        </a:ln>
      </xdr:spPr>
    </xdr:pic>
    <xdr:clientData/>
  </xdr:twoCellAnchor>
  <xdr:twoCellAnchor editAs="oneCell">
    <xdr:from>
      <xdr:col>7</xdr:col>
      <xdr:colOff>28575</xdr:colOff>
      <xdr:row>108</xdr:row>
      <xdr:rowOff>9525</xdr:rowOff>
    </xdr:from>
    <xdr:to>
      <xdr:col>9</xdr:col>
      <xdr:colOff>495300</xdr:colOff>
      <xdr:row>108</xdr:row>
      <xdr:rowOff>409575</xdr:rowOff>
    </xdr:to>
    <xdr:pic>
      <xdr:nvPicPr>
        <xdr:cNvPr id="76" name="OptionButton129"/>
        <xdr:cNvPicPr preferRelativeResize="1">
          <a:picLocks noChangeAspect="1"/>
        </xdr:cNvPicPr>
      </xdr:nvPicPr>
      <xdr:blipFill>
        <a:blip r:embed="rId75"/>
        <a:stretch>
          <a:fillRect/>
        </a:stretch>
      </xdr:blipFill>
      <xdr:spPr>
        <a:xfrm>
          <a:off x="6877050" y="33461325"/>
          <a:ext cx="3609975" cy="400050"/>
        </a:xfrm>
        <a:prstGeom prst="rect">
          <a:avLst/>
        </a:prstGeom>
        <a:noFill/>
        <a:ln w="9525" cmpd="sng">
          <a:noFill/>
        </a:ln>
      </xdr:spPr>
    </xdr:pic>
    <xdr:clientData/>
  </xdr:twoCellAnchor>
  <xdr:twoCellAnchor editAs="oneCell">
    <xdr:from>
      <xdr:col>7</xdr:col>
      <xdr:colOff>28575</xdr:colOff>
      <xdr:row>109</xdr:row>
      <xdr:rowOff>19050</xdr:rowOff>
    </xdr:from>
    <xdr:to>
      <xdr:col>9</xdr:col>
      <xdr:colOff>19050</xdr:colOff>
      <xdr:row>109</xdr:row>
      <xdr:rowOff>257175</xdr:rowOff>
    </xdr:to>
    <xdr:pic>
      <xdr:nvPicPr>
        <xdr:cNvPr id="77" name="OptionButton130"/>
        <xdr:cNvPicPr preferRelativeResize="1">
          <a:picLocks noChangeAspect="0"/>
        </xdr:cNvPicPr>
      </xdr:nvPicPr>
      <xdr:blipFill>
        <a:blip r:embed="rId76"/>
        <a:stretch>
          <a:fillRect/>
        </a:stretch>
      </xdr:blipFill>
      <xdr:spPr>
        <a:xfrm>
          <a:off x="6877050" y="33889950"/>
          <a:ext cx="3133725" cy="238125"/>
        </a:xfrm>
        <a:prstGeom prst="rect">
          <a:avLst/>
        </a:prstGeom>
        <a:noFill/>
        <a:ln w="9525" cmpd="sng">
          <a:noFill/>
        </a:ln>
      </xdr:spPr>
    </xdr:pic>
    <xdr:clientData/>
  </xdr:twoCellAnchor>
  <xdr:twoCellAnchor editAs="oneCell">
    <xdr:from>
      <xdr:col>7</xdr:col>
      <xdr:colOff>28575</xdr:colOff>
      <xdr:row>110</xdr:row>
      <xdr:rowOff>9525</xdr:rowOff>
    </xdr:from>
    <xdr:to>
      <xdr:col>9</xdr:col>
      <xdr:colOff>495300</xdr:colOff>
      <xdr:row>111</xdr:row>
      <xdr:rowOff>57150</xdr:rowOff>
    </xdr:to>
    <xdr:pic>
      <xdr:nvPicPr>
        <xdr:cNvPr id="78" name="OptionButton131"/>
        <xdr:cNvPicPr preferRelativeResize="1">
          <a:picLocks noChangeAspect="1"/>
        </xdr:cNvPicPr>
      </xdr:nvPicPr>
      <xdr:blipFill>
        <a:blip r:embed="rId77"/>
        <a:stretch>
          <a:fillRect/>
        </a:stretch>
      </xdr:blipFill>
      <xdr:spPr>
        <a:xfrm>
          <a:off x="6877050" y="34147125"/>
          <a:ext cx="3609975" cy="523875"/>
        </a:xfrm>
        <a:prstGeom prst="rect">
          <a:avLst/>
        </a:prstGeom>
        <a:noFill/>
        <a:ln w="9525" cmpd="sng">
          <a:noFill/>
        </a:ln>
      </xdr:spPr>
    </xdr:pic>
    <xdr:clientData/>
  </xdr:twoCellAnchor>
  <xdr:twoCellAnchor editAs="oneCell">
    <xdr:from>
      <xdr:col>7</xdr:col>
      <xdr:colOff>28575</xdr:colOff>
      <xdr:row>111</xdr:row>
      <xdr:rowOff>19050</xdr:rowOff>
    </xdr:from>
    <xdr:to>
      <xdr:col>9</xdr:col>
      <xdr:colOff>495300</xdr:colOff>
      <xdr:row>111</xdr:row>
      <xdr:rowOff>419100</xdr:rowOff>
    </xdr:to>
    <xdr:pic>
      <xdr:nvPicPr>
        <xdr:cNvPr id="79" name="OptionButton132"/>
        <xdr:cNvPicPr preferRelativeResize="1">
          <a:picLocks noChangeAspect="1"/>
        </xdr:cNvPicPr>
      </xdr:nvPicPr>
      <xdr:blipFill>
        <a:blip r:embed="rId78"/>
        <a:stretch>
          <a:fillRect/>
        </a:stretch>
      </xdr:blipFill>
      <xdr:spPr>
        <a:xfrm>
          <a:off x="6877050" y="34632900"/>
          <a:ext cx="3609975" cy="400050"/>
        </a:xfrm>
        <a:prstGeom prst="rect">
          <a:avLst/>
        </a:prstGeom>
        <a:noFill/>
        <a:ln w="9525" cmpd="sng">
          <a:noFill/>
        </a:ln>
      </xdr:spPr>
    </xdr:pic>
    <xdr:clientData/>
  </xdr:twoCellAnchor>
  <xdr:twoCellAnchor editAs="oneCell">
    <xdr:from>
      <xdr:col>7</xdr:col>
      <xdr:colOff>28575</xdr:colOff>
      <xdr:row>112</xdr:row>
      <xdr:rowOff>9525</xdr:rowOff>
    </xdr:from>
    <xdr:to>
      <xdr:col>9</xdr:col>
      <xdr:colOff>19050</xdr:colOff>
      <xdr:row>112</xdr:row>
      <xdr:rowOff>247650</xdr:rowOff>
    </xdr:to>
    <xdr:pic>
      <xdr:nvPicPr>
        <xdr:cNvPr id="80" name="OptionButton133"/>
        <xdr:cNvPicPr preferRelativeResize="1">
          <a:picLocks noChangeAspect="0"/>
        </xdr:cNvPicPr>
      </xdr:nvPicPr>
      <xdr:blipFill>
        <a:blip r:embed="rId79"/>
        <a:stretch>
          <a:fillRect/>
        </a:stretch>
      </xdr:blipFill>
      <xdr:spPr>
        <a:xfrm>
          <a:off x="6877050" y="35052000"/>
          <a:ext cx="3133725" cy="238125"/>
        </a:xfrm>
        <a:prstGeom prst="rect">
          <a:avLst/>
        </a:prstGeom>
        <a:noFill/>
        <a:ln w="9525" cmpd="sng">
          <a:noFill/>
        </a:ln>
      </xdr:spPr>
    </xdr:pic>
    <xdr:clientData/>
  </xdr:twoCellAnchor>
  <xdr:twoCellAnchor editAs="oneCell">
    <xdr:from>
      <xdr:col>7</xdr:col>
      <xdr:colOff>28575</xdr:colOff>
      <xdr:row>113</xdr:row>
      <xdr:rowOff>9525</xdr:rowOff>
    </xdr:from>
    <xdr:to>
      <xdr:col>9</xdr:col>
      <xdr:colOff>19050</xdr:colOff>
      <xdr:row>113</xdr:row>
      <xdr:rowOff>247650</xdr:rowOff>
    </xdr:to>
    <xdr:pic>
      <xdr:nvPicPr>
        <xdr:cNvPr id="81" name="OptionButton134"/>
        <xdr:cNvPicPr preferRelativeResize="1">
          <a:picLocks noChangeAspect="0"/>
        </xdr:cNvPicPr>
      </xdr:nvPicPr>
      <xdr:blipFill>
        <a:blip r:embed="rId80"/>
        <a:stretch>
          <a:fillRect/>
        </a:stretch>
      </xdr:blipFill>
      <xdr:spPr>
        <a:xfrm>
          <a:off x="6877050" y="35309175"/>
          <a:ext cx="3133725" cy="238125"/>
        </a:xfrm>
        <a:prstGeom prst="rect">
          <a:avLst/>
        </a:prstGeom>
        <a:noFill/>
        <a:ln w="9525" cmpd="sng">
          <a:noFill/>
        </a:ln>
      </xdr:spPr>
    </xdr:pic>
    <xdr:clientData/>
  </xdr:twoCellAnchor>
  <xdr:twoCellAnchor editAs="oneCell">
    <xdr:from>
      <xdr:col>7</xdr:col>
      <xdr:colOff>28575</xdr:colOff>
      <xdr:row>114</xdr:row>
      <xdr:rowOff>9525</xdr:rowOff>
    </xdr:from>
    <xdr:to>
      <xdr:col>9</xdr:col>
      <xdr:colOff>19050</xdr:colOff>
      <xdr:row>114</xdr:row>
      <xdr:rowOff>247650</xdr:rowOff>
    </xdr:to>
    <xdr:pic>
      <xdr:nvPicPr>
        <xdr:cNvPr id="82" name="OptionButton135"/>
        <xdr:cNvPicPr preferRelativeResize="1">
          <a:picLocks noChangeAspect="0"/>
        </xdr:cNvPicPr>
      </xdr:nvPicPr>
      <xdr:blipFill>
        <a:blip r:embed="rId81"/>
        <a:stretch>
          <a:fillRect/>
        </a:stretch>
      </xdr:blipFill>
      <xdr:spPr>
        <a:xfrm>
          <a:off x="6877050" y="35575875"/>
          <a:ext cx="3133725" cy="238125"/>
        </a:xfrm>
        <a:prstGeom prst="rect">
          <a:avLst/>
        </a:prstGeom>
        <a:noFill/>
        <a:ln w="9525" cmpd="sng">
          <a:noFill/>
        </a:ln>
      </xdr:spPr>
    </xdr:pic>
    <xdr:clientData/>
  </xdr:twoCellAnchor>
  <xdr:twoCellAnchor editAs="oneCell">
    <xdr:from>
      <xdr:col>7</xdr:col>
      <xdr:colOff>28575</xdr:colOff>
      <xdr:row>117</xdr:row>
      <xdr:rowOff>28575</xdr:rowOff>
    </xdr:from>
    <xdr:to>
      <xdr:col>9</xdr:col>
      <xdr:colOff>19050</xdr:colOff>
      <xdr:row>118</xdr:row>
      <xdr:rowOff>9525</xdr:rowOff>
    </xdr:to>
    <xdr:pic>
      <xdr:nvPicPr>
        <xdr:cNvPr id="83" name="OptionButton136"/>
        <xdr:cNvPicPr preferRelativeResize="1">
          <a:picLocks noChangeAspect="0"/>
        </xdr:cNvPicPr>
      </xdr:nvPicPr>
      <xdr:blipFill>
        <a:blip r:embed="rId82"/>
        <a:stretch>
          <a:fillRect/>
        </a:stretch>
      </xdr:blipFill>
      <xdr:spPr>
        <a:xfrm>
          <a:off x="6877050" y="36166425"/>
          <a:ext cx="3133725" cy="228600"/>
        </a:xfrm>
        <a:prstGeom prst="rect">
          <a:avLst/>
        </a:prstGeom>
        <a:noFill/>
        <a:ln w="9525" cmpd="sng">
          <a:noFill/>
        </a:ln>
      </xdr:spPr>
    </xdr:pic>
    <xdr:clientData/>
  </xdr:twoCellAnchor>
  <xdr:twoCellAnchor editAs="oneCell">
    <xdr:from>
      <xdr:col>7</xdr:col>
      <xdr:colOff>28575</xdr:colOff>
      <xdr:row>118</xdr:row>
      <xdr:rowOff>19050</xdr:rowOff>
    </xdr:from>
    <xdr:to>
      <xdr:col>9</xdr:col>
      <xdr:colOff>504825</xdr:colOff>
      <xdr:row>119</xdr:row>
      <xdr:rowOff>19050</xdr:rowOff>
    </xdr:to>
    <xdr:pic>
      <xdr:nvPicPr>
        <xdr:cNvPr id="84" name="OptionButton137"/>
        <xdr:cNvPicPr preferRelativeResize="1">
          <a:picLocks noChangeAspect="1"/>
        </xdr:cNvPicPr>
      </xdr:nvPicPr>
      <xdr:blipFill>
        <a:blip r:embed="rId83"/>
        <a:stretch>
          <a:fillRect/>
        </a:stretch>
      </xdr:blipFill>
      <xdr:spPr>
        <a:xfrm>
          <a:off x="6877050" y="36404550"/>
          <a:ext cx="3619500" cy="352425"/>
        </a:xfrm>
        <a:prstGeom prst="rect">
          <a:avLst/>
        </a:prstGeom>
        <a:noFill/>
        <a:ln w="9525" cmpd="sng">
          <a:noFill/>
        </a:ln>
      </xdr:spPr>
    </xdr:pic>
    <xdr:clientData/>
  </xdr:twoCellAnchor>
  <xdr:twoCellAnchor editAs="oneCell">
    <xdr:from>
      <xdr:col>7</xdr:col>
      <xdr:colOff>28575</xdr:colOff>
      <xdr:row>119</xdr:row>
      <xdr:rowOff>9525</xdr:rowOff>
    </xdr:from>
    <xdr:to>
      <xdr:col>9</xdr:col>
      <xdr:colOff>495300</xdr:colOff>
      <xdr:row>120</xdr:row>
      <xdr:rowOff>57150</xdr:rowOff>
    </xdr:to>
    <xdr:pic>
      <xdr:nvPicPr>
        <xdr:cNvPr id="85" name="OptionButton138"/>
        <xdr:cNvPicPr preferRelativeResize="1">
          <a:picLocks noChangeAspect="1"/>
        </xdr:cNvPicPr>
      </xdr:nvPicPr>
      <xdr:blipFill>
        <a:blip r:embed="rId84"/>
        <a:stretch>
          <a:fillRect/>
        </a:stretch>
      </xdr:blipFill>
      <xdr:spPr>
        <a:xfrm>
          <a:off x="6877050" y="36747450"/>
          <a:ext cx="3609975" cy="400050"/>
        </a:xfrm>
        <a:prstGeom prst="rect">
          <a:avLst/>
        </a:prstGeom>
        <a:noFill/>
        <a:ln w="9525" cmpd="sng">
          <a:noFill/>
        </a:ln>
      </xdr:spPr>
    </xdr:pic>
    <xdr:clientData/>
  </xdr:twoCellAnchor>
  <xdr:twoCellAnchor editAs="oneCell">
    <xdr:from>
      <xdr:col>7</xdr:col>
      <xdr:colOff>28575</xdr:colOff>
      <xdr:row>120</xdr:row>
      <xdr:rowOff>19050</xdr:rowOff>
    </xdr:from>
    <xdr:to>
      <xdr:col>9</xdr:col>
      <xdr:colOff>19050</xdr:colOff>
      <xdr:row>120</xdr:row>
      <xdr:rowOff>257175</xdr:rowOff>
    </xdr:to>
    <xdr:pic>
      <xdr:nvPicPr>
        <xdr:cNvPr id="86" name="OptionButton139"/>
        <xdr:cNvPicPr preferRelativeResize="1">
          <a:picLocks noChangeAspect="0"/>
        </xdr:cNvPicPr>
      </xdr:nvPicPr>
      <xdr:blipFill>
        <a:blip r:embed="rId85"/>
        <a:stretch>
          <a:fillRect/>
        </a:stretch>
      </xdr:blipFill>
      <xdr:spPr>
        <a:xfrm>
          <a:off x="6877050" y="37109400"/>
          <a:ext cx="3133725" cy="238125"/>
        </a:xfrm>
        <a:prstGeom prst="rect">
          <a:avLst/>
        </a:prstGeom>
        <a:noFill/>
        <a:ln w="9525" cmpd="sng">
          <a:noFill/>
        </a:ln>
      </xdr:spPr>
    </xdr:pic>
    <xdr:clientData/>
  </xdr:twoCellAnchor>
  <xdr:twoCellAnchor editAs="oneCell">
    <xdr:from>
      <xdr:col>7</xdr:col>
      <xdr:colOff>28575</xdr:colOff>
      <xdr:row>121</xdr:row>
      <xdr:rowOff>9525</xdr:rowOff>
    </xdr:from>
    <xdr:to>
      <xdr:col>9</xdr:col>
      <xdr:colOff>495300</xdr:colOff>
      <xdr:row>122</xdr:row>
      <xdr:rowOff>57150</xdr:rowOff>
    </xdr:to>
    <xdr:pic>
      <xdr:nvPicPr>
        <xdr:cNvPr id="87" name="OptionButton140"/>
        <xdr:cNvPicPr preferRelativeResize="1">
          <a:picLocks noChangeAspect="1"/>
        </xdr:cNvPicPr>
      </xdr:nvPicPr>
      <xdr:blipFill>
        <a:blip r:embed="rId86"/>
        <a:stretch>
          <a:fillRect/>
        </a:stretch>
      </xdr:blipFill>
      <xdr:spPr>
        <a:xfrm>
          <a:off x="6877050" y="37366575"/>
          <a:ext cx="3609975" cy="523875"/>
        </a:xfrm>
        <a:prstGeom prst="rect">
          <a:avLst/>
        </a:prstGeom>
        <a:noFill/>
        <a:ln w="9525" cmpd="sng">
          <a:noFill/>
        </a:ln>
      </xdr:spPr>
    </xdr:pic>
    <xdr:clientData/>
  </xdr:twoCellAnchor>
  <xdr:twoCellAnchor editAs="oneCell">
    <xdr:from>
      <xdr:col>7</xdr:col>
      <xdr:colOff>28575</xdr:colOff>
      <xdr:row>122</xdr:row>
      <xdr:rowOff>19050</xdr:rowOff>
    </xdr:from>
    <xdr:to>
      <xdr:col>9</xdr:col>
      <xdr:colOff>495300</xdr:colOff>
      <xdr:row>123</xdr:row>
      <xdr:rowOff>66675</xdr:rowOff>
    </xdr:to>
    <xdr:pic>
      <xdr:nvPicPr>
        <xdr:cNvPr id="88" name="OptionButton141"/>
        <xdr:cNvPicPr preferRelativeResize="1">
          <a:picLocks noChangeAspect="1"/>
        </xdr:cNvPicPr>
      </xdr:nvPicPr>
      <xdr:blipFill>
        <a:blip r:embed="rId87"/>
        <a:stretch>
          <a:fillRect/>
        </a:stretch>
      </xdr:blipFill>
      <xdr:spPr>
        <a:xfrm>
          <a:off x="6877050" y="37852350"/>
          <a:ext cx="3609975" cy="400050"/>
        </a:xfrm>
        <a:prstGeom prst="rect">
          <a:avLst/>
        </a:prstGeom>
        <a:noFill/>
        <a:ln w="9525" cmpd="sng">
          <a:noFill/>
        </a:ln>
      </xdr:spPr>
    </xdr:pic>
    <xdr:clientData/>
  </xdr:twoCellAnchor>
  <xdr:twoCellAnchor editAs="oneCell">
    <xdr:from>
      <xdr:col>7</xdr:col>
      <xdr:colOff>28575</xdr:colOff>
      <xdr:row>123</xdr:row>
      <xdr:rowOff>9525</xdr:rowOff>
    </xdr:from>
    <xdr:to>
      <xdr:col>9</xdr:col>
      <xdr:colOff>19050</xdr:colOff>
      <xdr:row>123</xdr:row>
      <xdr:rowOff>247650</xdr:rowOff>
    </xdr:to>
    <xdr:pic>
      <xdr:nvPicPr>
        <xdr:cNvPr id="89" name="OptionButton142"/>
        <xdr:cNvPicPr preferRelativeResize="1">
          <a:picLocks noChangeAspect="0"/>
        </xdr:cNvPicPr>
      </xdr:nvPicPr>
      <xdr:blipFill>
        <a:blip r:embed="rId88"/>
        <a:stretch>
          <a:fillRect/>
        </a:stretch>
      </xdr:blipFill>
      <xdr:spPr>
        <a:xfrm>
          <a:off x="6877050" y="38195250"/>
          <a:ext cx="3133725" cy="238125"/>
        </a:xfrm>
        <a:prstGeom prst="rect">
          <a:avLst/>
        </a:prstGeom>
        <a:noFill/>
        <a:ln w="9525" cmpd="sng">
          <a:noFill/>
        </a:ln>
      </xdr:spPr>
    </xdr:pic>
    <xdr:clientData/>
  </xdr:twoCellAnchor>
  <xdr:twoCellAnchor editAs="oneCell">
    <xdr:from>
      <xdr:col>7</xdr:col>
      <xdr:colOff>28575</xdr:colOff>
      <xdr:row>124</xdr:row>
      <xdr:rowOff>9525</xdr:rowOff>
    </xdr:from>
    <xdr:to>
      <xdr:col>9</xdr:col>
      <xdr:colOff>19050</xdr:colOff>
      <xdr:row>124</xdr:row>
      <xdr:rowOff>247650</xdr:rowOff>
    </xdr:to>
    <xdr:pic>
      <xdr:nvPicPr>
        <xdr:cNvPr id="90" name="OptionButton143"/>
        <xdr:cNvPicPr preferRelativeResize="1">
          <a:picLocks noChangeAspect="0"/>
        </xdr:cNvPicPr>
      </xdr:nvPicPr>
      <xdr:blipFill>
        <a:blip r:embed="rId89"/>
        <a:stretch>
          <a:fillRect/>
        </a:stretch>
      </xdr:blipFill>
      <xdr:spPr>
        <a:xfrm>
          <a:off x="6877050" y="38452425"/>
          <a:ext cx="3133725" cy="238125"/>
        </a:xfrm>
        <a:prstGeom prst="rect">
          <a:avLst/>
        </a:prstGeom>
        <a:noFill/>
        <a:ln w="9525" cmpd="sng">
          <a:noFill/>
        </a:ln>
      </xdr:spPr>
    </xdr:pic>
    <xdr:clientData/>
  </xdr:twoCellAnchor>
  <xdr:twoCellAnchor editAs="oneCell">
    <xdr:from>
      <xdr:col>7</xdr:col>
      <xdr:colOff>28575</xdr:colOff>
      <xdr:row>125</xdr:row>
      <xdr:rowOff>9525</xdr:rowOff>
    </xdr:from>
    <xdr:to>
      <xdr:col>9</xdr:col>
      <xdr:colOff>19050</xdr:colOff>
      <xdr:row>125</xdr:row>
      <xdr:rowOff>247650</xdr:rowOff>
    </xdr:to>
    <xdr:pic>
      <xdr:nvPicPr>
        <xdr:cNvPr id="91" name="OptionButton144"/>
        <xdr:cNvPicPr preferRelativeResize="1">
          <a:picLocks noChangeAspect="0"/>
        </xdr:cNvPicPr>
      </xdr:nvPicPr>
      <xdr:blipFill>
        <a:blip r:embed="rId90"/>
        <a:stretch>
          <a:fillRect/>
        </a:stretch>
      </xdr:blipFill>
      <xdr:spPr>
        <a:xfrm>
          <a:off x="6877050" y="38719125"/>
          <a:ext cx="3133725" cy="238125"/>
        </a:xfrm>
        <a:prstGeom prst="rect">
          <a:avLst/>
        </a:prstGeom>
        <a:noFill/>
        <a:ln w="9525" cmpd="sng">
          <a:noFill/>
        </a:ln>
      </xdr:spPr>
    </xdr:pic>
    <xdr:clientData/>
  </xdr:twoCellAnchor>
  <xdr:twoCellAnchor editAs="oneCell">
    <xdr:from>
      <xdr:col>7</xdr:col>
      <xdr:colOff>28575</xdr:colOff>
      <xdr:row>131</xdr:row>
      <xdr:rowOff>28575</xdr:rowOff>
    </xdr:from>
    <xdr:to>
      <xdr:col>9</xdr:col>
      <xdr:colOff>19050</xdr:colOff>
      <xdr:row>132</xdr:row>
      <xdr:rowOff>9525</xdr:rowOff>
    </xdr:to>
    <xdr:pic>
      <xdr:nvPicPr>
        <xdr:cNvPr id="92" name="OptionButton145"/>
        <xdr:cNvPicPr preferRelativeResize="1">
          <a:picLocks noChangeAspect="0"/>
        </xdr:cNvPicPr>
      </xdr:nvPicPr>
      <xdr:blipFill>
        <a:blip r:embed="rId91"/>
        <a:stretch>
          <a:fillRect/>
        </a:stretch>
      </xdr:blipFill>
      <xdr:spPr>
        <a:xfrm>
          <a:off x="6877050" y="40652700"/>
          <a:ext cx="3133725" cy="228600"/>
        </a:xfrm>
        <a:prstGeom prst="rect">
          <a:avLst/>
        </a:prstGeom>
        <a:noFill/>
        <a:ln w="9525" cmpd="sng">
          <a:noFill/>
        </a:ln>
      </xdr:spPr>
    </xdr:pic>
    <xdr:clientData/>
  </xdr:twoCellAnchor>
  <xdr:twoCellAnchor editAs="oneCell">
    <xdr:from>
      <xdr:col>7</xdr:col>
      <xdr:colOff>28575</xdr:colOff>
      <xdr:row>132</xdr:row>
      <xdr:rowOff>19050</xdr:rowOff>
    </xdr:from>
    <xdr:to>
      <xdr:col>9</xdr:col>
      <xdr:colOff>504825</xdr:colOff>
      <xdr:row>133</xdr:row>
      <xdr:rowOff>19050</xdr:rowOff>
    </xdr:to>
    <xdr:pic>
      <xdr:nvPicPr>
        <xdr:cNvPr id="93" name="OptionButton146"/>
        <xdr:cNvPicPr preferRelativeResize="1">
          <a:picLocks noChangeAspect="1"/>
        </xdr:cNvPicPr>
      </xdr:nvPicPr>
      <xdr:blipFill>
        <a:blip r:embed="rId92"/>
        <a:stretch>
          <a:fillRect/>
        </a:stretch>
      </xdr:blipFill>
      <xdr:spPr>
        <a:xfrm>
          <a:off x="6877050" y="40890825"/>
          <a:ext cx="3619500" cy="352425"/>
        </a:xfrm>
        <a:prstGeom prst="rect">
          <a:avLst/>
        </a:prstGeom>
        <a:noFill/>
        <a:ln w="9525" cmpd="sng">
          <a:noFill/>
        </a:ln>
      </xdr:spPr>
    </xdr:pic>
    <xdr:clientData/>
  </xdr:twoCellAnchor>
  <xdr:twoCellAnchor editAs="oneCell">
    <xdr:from>
      <xdr:col>7</xdr:col>
      <xdr:colOff>28575</xdr:colOff>
      <xdr:row>133</xdr:row>
      <xdr:rowOff>9525</xdr:rowOff>
    </xdr:from>
    <xdr:to>
      <xdr:col>9</xdr:col>
      <xdr:colOff>495300</xdr:colOff>
      <xdr:row>134</xdr:row>
      <xdr:rowOff>57150</xdr:rowOff>
    </xdr:to>
    <xdr:pic>
      <xdr:nvPicPr>
        <xdr:cNvPr id="94" name="OptionButton147"/>
        <xdr:cNvPicPr preferRelativeResize="1">
          <a:picLocks noChangeAspect="1"/>
        </xdr:cNvPicPr>
      </xdr:nvPicPr>
      <xdr:blipFill>
        <a:blip r:embed="rId93"/>
        <a:stretch>
          <a:fillRect/>
        </a:stretch>
      </xdr:blipFill>
      <xdr:spPr>
        <a:xfrm>
          <a:off x="6877050" y="41233725"/>
          <a:ext cx="3609975" cy="400050"/>
        </a:xfrm>
        <a:prstGeom prst="rect">
          <a:avLst/>
        </a:prstGeom>
        <a:noFill/>
        <a:ln w="9525" cmpd="sng">
          <a:noFill/>
        </a:ln>
      </xdr:spPr>
    </xdr:pic>
    <xdr:clientData/>
  </xdr:twoCellAnchor>
  <xdr:twoCellAnchor editAs="oneCell">
    <xdr:from>
      <xdr:col>7</xdr:col>
      <xdr:colOff>28575</xdr:colOff>
      <xdr:row>134</xdr:row>
      <xdr:rowOff>19050</xdr:rowOff>
    </xdr:from>
    <xdr:to>
      <xdr:col>9</xdr:col>
      <xdr:colOff>19050</xdr:colOff>
      <xdr:row>134</xdr:row>
      <xdr:rowOff>257175</xdr:rowOff>
    </xdr:to>
    <xdr:pic>
      <xdr:nvPicPr>
        <xdr:cNvPr id="95" name="OptionButton148"/>
        <xdr:cNvPicPr preferRelativeResize="1">
          <a:picLocks noChangeAspect="0"/>
        </xdr:cNvPicPr>
      </xdr:nvPicPr>
      <xdr:blipFill>
        <a:blip r:embed="rId94"/>
        <a:stretch>
          <a:fillRect/>
        </a:stretch>
      </xdr:blipFill>
      <xdr:spPr>
        <a:xfrm>
          <a:off x="6877050" y="41595675"/>
          <a:ext cx="3133725" cy="238125"/>
        </a:xfrm>
        <a:prstGeom prst="rect">
          <a:avLst/>
        </a:prstGeom>
        <a:noFill/>
        <a:ln w="9525" cmpd="sng">
          <a:noFill/>
        </a:ln>
      </xdr:spPr>
    </xdr:pic>
    <xdr:clientData/>
  </xdr:twoCellAnchor>
  <xdr:twoCellAnchor editAs="oneCell">
    <xdr:from>
      <xdr:col>7</xdr:col>
      <xdr:colOff>28575</xdr:colOff>
      <xdr:row>135</xdr:row>
      <xdr:rowOff>9525</xdr:rowOff>
    </xdr:from>
    <xdr:to>
      <xdr:col>9</xdr:col>
      <xdr:colOff>495300</xdr:colOff>
      <xdr:row>136</xdr:row>
      <xdr:rowOff>57150</xdr:rowOff>
    </xdr:to>
    <xdr:pic>
      <xdr:nvPicPr>
        <xdr:cNvPr id="96" name="OptionButton149"/>
        <xdr:cNvPicPr preferRelativeResize="1">
          <a:picLocks noChangeAspect="1"/>
        </xdr:cNvPicPr>
      </xdr:nvPicPr>
      <xdr:blipFill>
        <a:blip r:embed="rId95"/>
        <a:stretch>
          <a:fillRect/>
        </a:stretch>
      </xdr:blipFill>
      <xdr:spPr>
        <a:xfrm>
          <a:off x="6877050" y="41852850"/>
          <a:ext cx="3609975" cy="523875"/>
        </a:xfrm>
        <a:prstGeom prst="rect">
          <a:avLst/>
        </a:prstGeom>
        <a:noFill/>
        <a:ln w="9525" cmpd="sng">
          <a:noFill/>
        </a:ln>
      </xdr:spPr>
    </xdr:pic>
    <xdr:clientData/>
  </xdr:twoCellAnchor>
  <xdr:twoCellAnchor editAs="oneCell">
    <xdr:from>
      <xdr:col>7</xdr:col>
      <xdr:colOff>28575</xdr:colOff>
      <xdr:row>136</xdr:row>
      <xdr:rowOff>19050</xdr:rowOff>
    </xdr:from>
    <xdr:to>
      <xdr:col>9</xdr:col>
      <xdr:colOff>495300</xdr:colOff>
      <xdr:row>137</xdr:row>
      <xdr:rowOff>66675</xdr:rowOff>
    </xdr:to>
    <xdr:pic>
      <xdr:nvPicPr>
        <xdr:cNvPr id="97" name="OptionButton150"/>
        <xdr:cNvPicPr preferRelativeResize="1">
          <a:picLocks noChangeAspect="1"/>
        </xdr:cNvPicPr>
      </xdr:nvPicPr>
      <xdr:blipFill>
        <a:blip r:embed="rId96"/>
        <a:stretch>
          <a:fillRect/>
        </a:stretch>
      </xdr:blipFill>
      <xdr:spPr>
        <a:xfrm>
          <a:off x="6877050" y="42338625"/>
          <a:ext cx="3609975" cy="400050"/>
        </a:xfrm>
        <a:prstGeom prst="rect">
          <a:avLst/>
        </a:prstGeom>
        <a:noFill/>
        <a:ln w="9525" cmpd="sng">
          <a:noFill/>
        </a:ln>
      </xdr:spPr>
    </xdr:pic>
    <xdr:clientData/>
  </xdr:twoCellAnchor>
  <xdr:twoCellAnchor editAs="oneCell">
    <xdr:from>
      <xdr:col>7</xdr:col>
      <xdr:colOff>28575</xdr:colOff>
      <xdr:row>137</xdr:row>
      <xdr:rowOff>9525</xdr:rowOff>
    </xdr:from>
    <xdr:to>
      <xdr:col>9</xdr:col>
      <xdr:colOff>19050</xdr:colOff>
      <xdr:row>137</xdr:row>
      <xdr:rowOff>247650</xdr:rowOff>
    </xdr:to>
    <xdr:pic>
      <xdr:nvPicPr>
        <xdr:cNvPr id="98" name="OptionButton151"/>
        <xdr:cNvPicPr preferRelativeResize="1">
          <a:picLocks noChangeAspect="0"/>
        </xdr:cNvPicPr>
      </xdr:nvPicPr>
      <xdr:blipFill>
        <a:blip r:embed="rId97"/>
        <a:stretch>
          <a:fillRect/>
        </a:stretch>
      </xdr:blipFill>
      <xdr:spPr>
        <a:xfrm>
          <a:off x="6877050" y="42681525"/>
          <a:ext cx="3133725" cy="238125"/>
        </a:xfrm>
        <a:prstGeom prst="rect">
          <a:avLst/>
        </a:prstGeom>
        <a:noFill/>
        <a:ln w="9525" cmpd="sng">
          <a:noFill/>
        </a:ln>
      </xdr:spPr>
    </xdr:pic>
    <xdr:clientData/>
  </xdr:twoCellAnchor>
  <xdr:twoCellAnchor editAs="oneCell">
    <xdr:from>
      <xdr:col>7</xdr:col>
      <xdr:colOff>28575</xdr:colOff>
      <xdr:row>138</xdr:row>
      <xdr:rowOff>9525</xdr:rowOff>
    </xdr:from>
    <xdr:to>
      <xdr:col>9</xdr:col>
      <xdr:colOff>19050</xdr:colOff>
      <xdr:row>138</xdr:row>
      <xdr:rowOff>247650</xdr:rowOff>
    </xdr:to>
    <xdr:pic>
      <xdr:nvPicPr>
        <xdr:cNvPr id="99" name="OptionButton152"/>
        <xdr:cNvPicPr preferRelativeResize="1">
          <a:picLocks noChangeAspect="0"/>
        </xdr:cNvPicPr>
      </xdr:nvPicPr>
      <xdr:blipFill>
        <a:blip r:embed="rId98"/>
        <a:stretch>
          <a:fillRect/>
        </a:stretch>
      </xdr:blipFill>
      <xdr:spPr>
        <a:xfrm>
          <a:off x="6877050" y="42938700"/>
          <a:ext cx="3133725" cy="238125"/>
        </a:xfrm>
        <a:prstGeom prst="rect">
          <a:avLst/>
        </a:prstGeom>
        <a:noFill/>
        <a:ln w="9525" cmpd="sng">
          <a:noFill/>
        </a:ln>
      </xdr:spPr>
    </xdr:pic>
    <xdr:clientData/>
  </xdr:twoCellAnchor>
  <xdr:twoCellAnchor editAs="oneCell">
    <xdr:from>
      <xdr:col>7</xdr:col>
      <xdr:colOff>28575</xdr:colOff>
      <xdr:row>139</xdr:row>
      <xdr:rowOff>9525</xdr:rowOff>
    </xdr:from>
    <xdr:to>
      <xdr:col>9</xdr:col>
      <xdr:colOff>19050</xdr:colOff>
      <xdr:row>139</xdr:row>
      <xdr:rowOff>247650</xdr:rowOff>
    </xdr:to>
    <xdr:pic>
      <xdr:nvPicPr>
        <xdr:cNvPr id="100" name="OptionButton153"/>
        <xdr:cNvPicPr preferRelativeResize="1">
          <a:picLocks noChangeAspect="0"/>
        </xdr:cNvPicPr>
      </xdr:nvPicPr>
      <xdr:blipFill>
        <a:blip r:embed="rId99"/>
        <a:stretch>
          <a:fillRect/>
        </a:stretch>
      </xdr:blipFill>
      <xdr:spPr>
        <a:xfrm>
          <a:off x="6877050" y="43205400"/>
          <a:ext cx="3133725" cy="238125"/>
        </a:xfrm>
        <a:prstGeom prst="rect">
          <a:avLst/>
        </a:prstGeom>
        <a:noFill/>
        <a:ln w="9525" cmpd="sng">
          <a:noFill/>
        </a:ln>
      </xdr:spPr>
    </xdr:pic>
    <xdr:clientData/>
  </xdr:twoCellAnchor>
  <xdr:twoCellAnchor editAs="oneCell">
    <xdr:from>
      <xdr:col>7</xdr:col>
      <xdr:colOff>28575</xdr:colOff>
      <xdr:row>142</xdr:row>
      <xdr:rowOff>28575</xdr:rowOff>
    </xdr:from>
    <xdr:to>
      <xdr:col>9</xdr:col>
      <xdr:colOff>19050</xdr:colOff>
      <xdr:row>143</xdr:row>
      <xdr:rowOff>9525</xdr:rowOff>
    </xdr:to>
    <xdr:pic>
      <xdr:nvPicPr>
        <xdr:cNvPr id="101" name="OptionButton154"/>
        <xdr:cNvPicPr preferRelativeResize="1">
          <a:picLocks noChangeAspect="0"/>
        </xdr:cNvPicPr>
      </xdr:nvPicPr>
      <xdr:blipFill>
        <a:blip r:embed="rId100"/>
        <a:stretch>
          <a:fillRect/>
        </a:stretch>
      </xdr:blipFill>
      <xdr:spPr>
        <a:xfrm>
          <a:off x="6877050" y="43795950"/>
          <a:ext cx="3133725" cy="228600"/>
        </a:xfrm>
        <a:prstGeom prst="rect">
          <a:avLst/>
        </a:prstGeom>
        <a:noFill/>
        <a:ln w="9525" cmpd="sng">
          <a:noFill/>
        </a:ln>
      </xdr:spPr>
    </xdr:pic>
    <xdr:clientData/>
  </xdr:twoCellAnchor>
  <xdr:twoCellAnchor editAs="oneCell">
    <xdr:from>
      <xdr:col>7</xdr:col>
      <xdr:colOff>28575</xdr:colOff>
      <xdr:row>143</xdr:row>
      <xdr:rowOff>19050</xdr:rowOff>
    </xdr:from>
    <xdr:to>
      <xdr:col>9</xdr:col>
      <xdr:colOff>504825</xdr:colOff>
      <xdr:row>144</xdr:row>
      <xdr:rowOff>19050</xdr:rowOff>
    </xdr:to>
    <xdr:pic>
      <xdr:nvPicPr>
        <xdr:cNvPr id="102" name="OptionButton155"/>
        <xdr:cNvPicPr preferRelativeResize="1">
          <a:picLocks noChangeAspect="1"/>
        </xdr:cNvPicPr>
      </xdr:nvPicPr>
      <xdr:blipFill>
        <a:blip r:embed="rId101"/>
        <a:stretch>
          <a:fillRect/>
        </a:stretch>
      </xdr:blipFill>
      <xdr:spPr>
        <a:xfrm>
          <a:off x="6877050" y="44034075"/>
          <a:ext cx="3619500" cy="352425"/>
        </a:xfrm>
        <a:prstGeom prst="rect">
          <a:avLst/>
        </a:prstGeom>
        <a:noFill/>
        <a:ln w="9525" cmpd="sng">
          <a:noFill/>
        </a:ln>
      </xdr:spPr>
    </xdr:pic>
    <xdr:clientData/>
  </xdr:twoCellAnchor>
  <xdr:twoCellAnchor editAs="oneCell">
    <xdr:from>
      <xdr:col>7</xdr:col>
      <xdr:colOff>28575</xdr:colOff>
      <xdr:row>144</xdr:row>
      <xdr:rowOff>9525</xdr:rowOff>
    </xdr:from>
    <xdr:to>
      <xdr:col>9</xdr:col>
      <xdr:colOff>495300</xdr:colOff>
      <xdr:row>145</xdr:row>
      <xdr:rowOff>57150</xdr:rowOff>
    </xdr:to>
    <xdr:pic>
      <xdr:nvPicPr>
        <xdr:cNvPr id="103" name="OptionButton156"/>
        <xdr:cNvPicPr preferRelativeResize="1">
          <a:picLocks noChangeAspect="1"/>
        </xdr:cNvPicPr>
      </xdr:nvPicPr>
      <xdr:blipFill>
        <a:blip r:embed="rId102"/>
        <a:stretch>
          <a:fillRect/>
        </a:stretch>
      </xdr:blipFill>
      <xdr:spPr>
        <a:xfrm>
          <a:off x="6877050" y="44376975"/>
          <a:ext cx="3609975" cy="400050"/>
        </a:xfrm>
        <a:prstGeom prst="rect">
          <a:avLst/>
        </a:prstGeom>
        <a:noFill/>
        <a:ln w="9525" cmpd="sng">
          <a:noFill/>
        </a:ln>
      </xdr:spPr>
    </xdr:pic>
    <xdr:clientData/>
  </xdr:twoCellAnchor>
  <xdr:twoCellAnchor editAs="oneCell">
    <xdr:from>
      <xdr:col>7</xdr:col>
      <xdr:colOff>28575</xdr:colOff>
      <xdr:row>145</xdr:row>
      <xdr:rowOff>19050</xdr:rowOff>
    </xdr:from>
    <xdr:to>
      <xdr:col>9</xdr:col>
      <xdr:colOff>19050</xdr:colOff>
      <xdr:row>145</xdr:row>
      <xdr:rowOff>257175</xdr:rowOff>
    </xdr:to>
    <xdr:pic>
      <xdr:nvPicPr>
        <xdr:cNvPr id="104" name="OptionButton157"/>
        <xdr:cNvPicPr preferRelativeResize="1">
          <a:picLocks noChangeAspect="0"/>
        </xdr:cNvPicPr>
      </xdr:nvPicPr>
      <xdr:blipFill>
        <a:blip r:embed="rId103"/>
        <a:stretch>
          <a:fillRect/>
        </a:stretch>
      </xdr:blipFill>
      <xdr:spPr>
        <a:xfrm>
          <a:off x="6877050" y="44738925"/>
          <a:ext cx="3133725" cy="238125"/>
        </a:xfrm>
        <a:prstGeom prst="rect">
          <a:avLst/>
        </a:prstGeom>
        <a:noFill/>
        <a:ln w="9525" cmpd="sng">
          <a:noFill/>
        </a:ln>
      </xdr:spPr>
    </xdr:pic>
    <xdr:clientData/>
  </xdr:twoCellAnchor>
  <xdr:twoCellAnchor editAs="oneCell">
    <xdr:from>
      <xdr:col>7</xdr:col>
      <xdr:colOff>28575</xdr:colOff>
      <xdr:row>146</xdr:row>
      <xdr:rowOff>9525</xdr:rowOff>
    </xdr:from>
    <xdr:to>
      <xdr:col>9</xdr:col>
      <xdr:colOff>495300</xdr:colOff>
      <xdr:row>147</xdr:row>
      <xdr:rowOff>57150</xdr:rowOff>
    </xdr:to>
    <xdr:pic>
      <xdr:nvPicPr>
        <xdr:cNvPr id="105" name="OptionButton158"/>
        <xdr:cNvPicPr preferRelativeResize="1">
          <a:picLocks noChangeAspect="1"/>
        </xdr:cNvPicPr>
      </xdr:nvPicPr>
      <xdr:blipFill>
        <a:blip r:embed="rId104"/>
        <a:stretch>
          <a:fillRect/>
        </a:stretch>
      </xdr:blipFill>
      <xdr:spPr>
        <a:xfrm>
          <a:off x="6877050" y="44996100"/>
          <a:ext cx="3609975" cy="523875"/>
        </a:xfrm>
        <a:prstGeom prst="rect">
          <a:avLst/>
        </a:prstGeom>
        <a:noFill/>
        <a:ln w="9525" cmpd="sng">
          <a:noFill/>
        </a:ln>
      </xdr:spPr>
    </xdr:pic>
    <xdr:clientData/>
  </xdr:twoCellAnchor>
  <xdr:twoCellAnchor editAs="oneCell">
    <xdr:from>
      <xdr:col>7</xdr:col>
      <xdr:colOff>28575</xdr:colOff>
      <xdr:row>147</xdr:row>
      <xdr:rowOff>19050</xdr:rowOff>
    </xdr:from>
    <xdr:to>
      <xdr:col>9</xdr:col>
      <xdr:colOff>495300</xdr:colOff>
      <xdr:row>148</xdr:row>
      <xdr:rowOff>66675</xdr:rowOff>
    </xdr:to>
    <xdr:pic>
      <xdr:nvPicPr>
        <xdr:cNvPr id="106" name="OptionButton159"/>
        <xdr:cNvPicPr preferRelativeResize="1">
          <a:picLocks noChangeAspect="1"/>
        </xdr:cNvPicPr>
      </xdr:nvPicPr>
      <xdr:blipFill>
        <a:blip r:embed="rId105"/>
        <a:stretch>
          <a:fillRect/>
        </a:stretch>
      </xdr:blipFill>
      <xdr:spPr>
        <a:xfrm>
          <a:off x="6877050" y="45481875"/>
          <a:ext cx="3609975" cy="400050"/>
        </a:xfrm>
        <a:prstGeom prst="rect">
          <a:avLst/>
        </a:prstGeom>
        <a:noFill/>
        <a:ln w="9525" cmpd="sng">
          <a:noFill/>
        </a:ln>
      </xdr:spPr>
    </xdr:pic>
    <xdr:clientData/>
  </xdr:twoCellAnchor>
  <xdr:twoCellAnchor editAs="oneCell">
    <xdr:from>
      <xdr:col>7</xdr:col>
      <xdr:colOff>28575</xdr:colOff>
      <xdr:row>148</xdr:row>
      <xdr:rowOff>9525</xdr:rowOff>
    </xdr:from>
    <xdr:to>
      <xdr:col>9</xdr:col>
      <xdr:colOff>19050</xdr:colOff>
      <xdr:row>148</xdr:row>
      <xdr:rowOff>247650</xdr:rowOff>
    </xdr:to>
    <xdr:pic>
      <xdr:nvPicPr>
        <xdr:cNvPr id="107" name="OptionButton160"/>
        <xdr:cNvPicPr preferRelativeResize="1">
          <a:picLocks noChangeAspect="0"/>
        </xdr:cNvPicPr>
      </xdr:nvPicPr>
      <xdr:blipFill>
        <a:blip r:embed="rId106"/>
        <a:stretch>
          <a:fillRect/>
        </a:stretch>
      </xdr:blipFill>
      <xdr:spPr>
        <a:xfrm>
          <a:off x="6877050" y="45824775"/>
          <a:ext cx="3133725" cy="238125"/>
        </a:xfrm>
        <a:prstGeom prst="rect">
          <a:avLst/>
        </a:prstGeom>
        <a:noFill/>
        <a:ln w="9525" cmpd="sng">
          <a:noFill/>
        </a:ln>
      </xdr:spPr>
    </xdr:pic>
    <xdr:clientData/>
  </xdr:twoCellAnchor>
  <xdr:twoCellAnchor editAs="oneCell">
    <xdr:from>
      <xdr:col>7</xdr:col>
      <xdr:colOff>28575</xdr:colOff>
      <xdr:row>149</xdr:row>
      <xdr:rowOff>9525</xdr:rowOff>
    </xdr:from>
    <xdr:to>
      <xdr:col>9</xdr:col>
      <xdr:colOff>19050</xdr:colOff>
      <xdr:row>149</xdr:row>
      <xdr:rowOff>247650</xdr:rowOff>
    </xdr:to>
    <xdr:pic>
      <xdr:nvPicPr>
        <xdr:cNvPr id="108" name="OptionButton161"/>
        <xdr:cNvPicPr preferRelativeResize="1">
          <a:picLocks noChangeAspect="0"/>
        </xdr:cNvPicPr>
      </xdr:nvPicPr>
      <xdr:blipFill>
        <a:blip r:embed="rId107"/>
        <a:stretch>
          <a:fillRect/>
        </a:stretch>
      </xdr:blipFill>
      <xdr:spPr>
        <a:xfrm>
          <a:off x="6877050" y="46081950"/>
          <a:ext cx="3133725" cy="238125"/>
        </a:xfrm>
        <a:prstGeom prst="rect">
          <a:avLst/>
        </a:prstGeom>
        <a:noFill/>
        <a:ln w="9525" cmpd="sng">
          <a:noFill/>
        </a:ln>
      </xdr:spPr>
    </xdr:pic>
    <xdr:clientData/>
  </xdr:twoCellAnchor>
  <xdr:twoCellAnchor editAs="oneCell">
    <xdr:from>
      <xdr:col>7</xdr:col>
      <xdr:colOff>28575</xdr:colOff>
      <xdr:row>150</xdr:row>
      <xdr:rowOff>9525</xdr:rowOff>
    </xdr:from>
    <xdr:to>
      <xdr:col>9</xdr:col>
      <xdr:colOff>19050</xdr:colOff>
      <xdr:row>150</xdr:row>
      <xdr:rowOff>247650</xdr:rowOff>
    </xdr:to>
    <xdr:pic>
      <xdr:nvPicPr>
        <xdr:cNvPr id="109" name="OptionButton162"/>
        <xdr:cNvPicPr preferRelativeResize="1">
          <a:picLocks noChangeAspect="0"/>
        </xdr:cNvPicPr>
      </xdr:nvPicPr>
      <xdr:blipFill>
        <a:blip r:embed="rId108"/>
        <a:stretch>
          <a:fillRect/>
        </a:stretch>
      </xdr:blipFill>
      <xdr:spPr>
        <a:xfrm>
          <a:off x="6877050" y="46348650"/>
          <a:ext cx="3133725"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tephy_ly_wong\Downloads\Application_Form_bilingual_(ST)%2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plication"/>
      <sheetName val="Financial Budget"/>
      <sheetName val="Co-organizer"/>
      <sheetName val="Version"/>
      <sheetName val="Validate"/>
      <sheetName val="database"/>
    </sheetNames>
    <sheetDataSet>
      <sheetData sheetId="5">
        <row r="1">
          <cell r="A1" t="str">
            <v>時段</v>
          </cell>
          <cell r="B1" t="str">
            <v>開始時間</v>
          </cell>
          <cell r="C1" t="str">
            <v>結束時間</v>
          </cell>
          <cell r="G1" t="str">
            <v>禮堂選項</v>
          </cell>
          <cell r="H1" t="str">
            <v>會議室選項</v>
          </cell>
          <cell r="I1" t="str">
            <v>逢星期選項</v>
          </cell>
        </row>
        <row r="2">
          <cell r="A2" t="str">
            <v>7am - 9am</v>
          </cell>
          <cell r="B2" t="str">
            <v>7am</v>
          </cell>
          <cell r="C2" t="str">
            <v>8am</v>
          </cell>
          <cell r="G2" t="str">
            <v>瀝源社區會堂</v>
          </cell>
          <cell r="H2" t="str">
            <v>瀝源社區會堂</v>
          </cell>
          <cell r="I2" t="str">
            <v>一</v>
          </cell>
          <cell r="J2" t="str">
            <v>日</v>
          </cell>
        </row>
        <row r="3">
          <cell r="A3" t="str">
            <v>9am - 11am</v>
          </cell>
          <cell r="B3" t="str">
            <v>8am</v>
          </cell>
          <cell r="C3" t="str">
            <v>9am</v>
          </cell>
          <cell r="G3" t="str">
            <v>禾輋社區會堂</v>
          </cell>
          <cell r="H3" t="str">
            <v>禾輋社區會堂</v>
          </cell>
          <cell r="I3" t="str">
            <v>二</v>
          </cell>
        </row>
        <row r="4">
          <cell r="A4" t="str">
            <v>11am - 1pm</v>
          </cell>
          <cell r="B4" t="str">
            <v>9am</v>
          </cell>
          <cell r="C4" t="str">
            <v>10am</v>
          </cell>
          <cell r="G4" t="str">
            <v>沙角社區會堂</v>
          </cell>
          <cell r="H4" t="str">
            <v>沙角社區會堂</v>
          </cell>
          <cell r="I4" t="str">
            <v>三</v>
          </cell>
        </row>
        <row r="5">
          <cell r="A5" t="str">
            <v>2pm - 4pm</v>
          </cell>
          <cell r="B5" t="str">
            <v>10am</v>
          </cell>
          <cell r="C5" t="str">
            <v>11am</v>
          </cell>
          <cell r="G5" t="str">
            <v>新田圍社區會堂</v>
          </cell>
          <cell r="H5" t="str">
            <v>新田圍社區會堂</v>
          </cell>
          <cell r="I5" t="str">
            <v>四</v>
          </cell>
        </row>
        <row r="6">
          <cell r="A6" t="str">
            <v>4pm - 6pm</v>
          </cell>
          <cell r="B6" t="str">
            <v>11am</v>
          </cell>
          <cell r="C6" t="str">
            <v>12noon</v>
          </cell>
          <cell r="G6" t="str">
            <v>博康社區會堂</v>
          </cell>
          <cell r="H6" t="str">
            <v>博康社區會堂</v>
          </cell>
          <cell r="I6" t="str">
            <v>五</v>
          </cell>
        </row>
        <row r="7">
          <cell r="A7" t="str">
            <v>6pm - 8pm</v>
          </cell>
          <cell r="B7" t="str">
            <v>12noon</v>
          </cell>
          <cell r="C7" t="str">
            <v>1pm</v>
          </cell>
          <cell r="G7" t="str">
            <v>秦石社區會堂</v>
          </cell>
          <cell r="H7" t="str">
            <v>秦石社區會堂</v>
          </cell>
          <cell r="I7" t="str">
            <v>六</v>
          </cell>
        </row>
        <row r="8">
          <cell r="A8" t="str">
            <v>8pm - 10pm</v>
          </cell>
          <cell r="B8" t="str">
            <v>1pm</v>
          </cell>
          <cell r="C8" t="str">
            <v>2pm</v>
          </cell>
          <cell r="G8" t="str">
            <v>廣源社區會堂</v>
          </cell>
          <cell r="H8" t="str">
            <v>廣源社區會堂</v>
          </cell>
        </row>
        <row r="9">
          <cell r="B9" t="str">
            <v>2pm</v>
          </cell>
          <cell r="C9" t="str">
            <v>3pm</v>
          </cell>
          <cell r="G9" t="str">
            <v>隆亨社區中心</v>
          </cell>
          <cell r="H9" t="str">
            <v>隆亨社區中心</v>
          </cell>
        </row>
        <row r="10">
          <cell r="B10" t="str">
            <v>3pm</v>
          </cell>
          <cell r="C10" t="str">
            <v>4pm</v>
          </cell>
          <cell r="G10" t="str">
            <v>恒安社區中心</v>
          </cell>
          <cell r="H10" t="str">
            <v>恒安社區中心</v>
          </cell>
        </row>
        <row r="11">
          <cell r="B11" t="str">
            <v>4pm</v>
          </cell>
          <cell r="C11" t="str">
            <v>5pm</v>
          </cell>
          <cell r="G11" t="str">
            <v>顯徑鄰里社區中心</v>
          </cell>
          <cell r="H11" t="str">
            <v>顯徑鄰里社區中心</v>
          </cell>
        </row>
        <row r="12">
          <cell r="B12" t="str">
            <v>5pm</v>
          </cell>
          <cell r="C12" t="str">
            <v>6pm</v>
          </cell>
          <cell r="G12" t="str">
            <v>利安社區會堂</v>
          </cell>
          <cell r="H12" t="str">
            <v>利安社區會堂</v>
          </cell>
        </row>
        <row r="13">
          <cell r="B13" t="str">
            <v>6pm</v>
          </cell>
          <cell r="C13" t="str">
            <v>7pm</v>
          </cell>
          <cell r="G13" t="str">
            <v>美田社區會堂</v>
          </cell>
          <cell r="H13" t="str">
            <v>美田社區會堂</v>
          </cell>
        </row>
        <row r="14">
          <cell r="B14" t="str">
            <v>7pm</v>
          </cell>
          <cell r="C14" t="str">
            <v>8pm</v>
          </cell>
          <cell r="G14" t="str">
            <v>沙田鄰里活動中心</v>
          </cell>
        </row>
        <row r="15">
          <cell r="B15" t="str">
            <v>8pm</v>
          </cell>
          <cell r="C15" t="str">
            <v>9pm</v>
          </cell>
        </row>
        <row r="16">
          <cell r="B16" t="str">
            <v>9pm</v>
          </cell>
          <cell r="C16" t="str">
            <v>10pm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Y121"/>
  <sheetViews>
    <sheetView tabSelected="1" view="pageBreakPreview" zoomScale="87" zoomScaleSheetLayoutView="87" zoomScalePageLayoutView="0" workbookViewId="0" topLeftCell="A111">
      <selection activeCell="A119" sqref="A119:T119"/>
    </sheetView>
  </sheetViews>
  <sheetFormatPr defaultColWidth="9.00390625" defaultRowHeight="16.5"/>
  <cols>
    <col min="1" max="1" width="18.625" style="16" customWidth="1"/>
    <col min="2" max="2" width="14.75390625" style="16" customWidth="1"/>
    <col min="3" max="3" width="25.375" style="16" customWidth="1"/>
    <col min="4" max="4" width="6.625" style="87" customWidth="1"/>
    <col min="5" max="8" width="3.625" style="16" customWidth="1"/>
    <col min="9" max="9" width="4.625" style="16" customWidth="1"/>
    <col min="10" max="10" width="17.50390625" style="16" customWidth="1"/>
    <col min="11" max="11" width="16.25390625" style="16" customWidth="1"/>
    <col min="12" max="12" width="10.875" style="16" customWidth="1"/>
    <col min="13" max="13" width="10.375" style="16" customWidth="1"/>
    <col min="14" max="14" width="12.25390625" style="16" customWidth="1"/>
    <col min="15" max="15" width="12.375" style="16" customWidth="1"/>
    <col min="16" max="16" width="16.125" style="16" customWidth="1"/>
    <col min="17" max="17" width="2.00390625" style="16" customWidth="1"/>
    <col min="18" max="18" width="12.125" style="16" customWidth="1"/>
    <col min="19" max="19" width="12.375" style="16" customWidth="1"/>
    <col min="20" max="20" width="19.125" style="16" customWidth="1"/>
    <col min="21" max="21" width="0" style="16" hidden="1" customWidth="1"/>
    <col min="22" max="22" width="12.875" style="16" hidden="1" customWidth="1"/>
    <col min="23" max="23" width="0" style="16" hidden="1" customWidth="1"/>
    <col min="24" max="24" width="47.00390625" style="16" customWidth="1"/>
    <col min="25" max="25" width="15.125" style="16" customWidth="1"/>
    <col min="26" max="16384" width="9.00390625" style="16" customWidth="1"/>
  </cols>
  <sheetData>
    <row r="1" spans="1:23" s="84" customFormat="1" ht="21">
      <c r="A1" s="7" t="s">
        <v>173</v>
      </c>
      <c r="D1" s="85"/>
      <c r="P1" s="8"/>
      <c r="Q1" s="262"/>
      <c r="R1" s="262"/>
      <c r="S1" s="262"/>
      <c r="T1" s="147"/>
      <c r="V1" s="80" t="s">
        <v>65</v>
      </c>
      <c r="W1" s="16">
        <v>1.1</v>
      </c>
    </row>
    <row r="2" spans="1:20" s="84" customFormat="1" ht="18" customHeight="1">
      <c r="A2" s="136" t="s">
        <v>174</v>
      </c>
      <c r="D2" s="85"/>
      <c r="P2" s="8"/>
      <c r="Q2" s="8"/>
      <c r="R2" s="8"/>
      <c r="S2" s="8"/>
      <c r="T2" s="86"/>
    </row>
    <row r="3" ht="10.5" customHeight="1"/>
    <row r="4" spans="1:4" s="6" customFormat="1" ht="18" customHeight="1">
      <c r="A4" s="6" t="s">
        <v>92</v>
      </c>
      <c r="D4" s="88"/>
    </row>
    <row r="5" ht="10.5" customHeight="1"/>
    <row r="6" spans="1:2" ht="15.75">
      <c r="A6" s="9" t="s">
        <v>93</v>
      </c>
      <c r="B6" s="17"/>
    </row>
    <row r="7" spans="1:2" ht="11.25" customHeight="1">
      <c r="A7" s="9"/>
      <c r="B7" s="17"/>
    </row>
    <row r="8" spans="1:20" ht="15" customHeight="1">
      <c r="A8" s="69" t="s">
        <v>79</v>
      </c>
      <c r="B8" s="205"/>
      <c r="C8" s="197"/>
      <c r="D8" s="197"/>
      <c r="E8" s="197"/>
      <c r="F8" s="197"/>
      <c r="G8" s="197"/>
      <c r="H8" s="197"/>
      <c r="I8" s="197"/>
      <c r="J8" s="69" t="s">
        <v>81</v>
      </c>
      <c r="K8" s="205"/>
      <c r="L8" s="197"/>
      <c r="M8" s="197"/>
      <c r="N8" s="197"/>
      <c r="P8" s="70" t="s">
        <v>83</v>
      </c>
      <c r="Q8" s="197"/>
      <c r="R8" s="197"/>
      <c r="S8" s="197"/>
      <c r="T8" s="76"/>
    </row>
    <row r="9" spans="1:20" s="81" customFormat="1" ht="15" customHeight="1">
      <c r="A9" s="68" t="s">
        <v>80</v>
      </c>
      <c r="B9" s="206"/>
      <c r="C9" s="206"/>
      <c r="D9" s="206"/>
      <c r="E9" s="206"/>
      <c r="F9" s="206"/>
      <c r="G9" s="206"/>
      <c r="H9" s="206"/>
      <c r="I9" s="206"/>
      <c r="J9" s="68" t="s">
        <v>82</v>
      </c>
      <c r="L9" s="73"/>
      <c r="M9" s="68"/>
      <c r="N9" s="73"/>
      <c r="P9" s="68" t="s">
        <v>15</v>
      </c>
      <c r="Q9" s="68"/>
      <c r="R9" s="68"/>
      <c r="S9" s="68"/>
      <c r="T9" s="74"/>
    </row>
    <row r="10" spans="1:20" ht="15" customHeight="1">
      <c r="A10" s="69" t="s">
        <v>16</v>
      </c>
      <c r="B10" s="197"/>
      <c r="C10" s="197"/>
      <c r="D10" s="197"/>
      <c r="E10" s="197"/>
      <c r="F10" s="197"/>
      <c r="G10" s="197"/>
      <c r="H10" s="197"/>
      <c r="I10" s="197"/>
      <c r="J10" s="69" t="s">
        <v>84</v>
      </c>
      <c r="K10" s="207"/>
      <c r="L10" s="197"/>
      <c r="M10" s="197"/>
      <c r="N10" s="197"/>
      <c r="P10" s="70" t="s">
        <v>22</v>
      </c>
      <c r="Q10" s="208"/>
      <c r="R10" s="197"/>
      <c r="S10" s="197"/>
      <c r="T10" s="76"/>
    </row>
    <row r="11" spans="1:20" s="81" customFormat="1" ht="15" customHeight="1">
      <c r="A11" s="68" t="s">
        <v>17</v>
      </c>
      <c r="B11" s="206"/>
      <c r="C11" s="206"/>
      <c r="D11" s="206"/>
      <c r="E11" s="206"/>
      <c r="F11" s="206"/>
      <c r="G11" s="206"/>
      <c r="H11" s="206"/>
      <c r="I11" s="206"/>
      <c r="J11" s="71" t="s">
        <v>85</v>
      </c>
      <c r="L11" s="73"/>
      <c r="M11" s="68"/>
      <c r="N11" s="73"/>
      <c r="P11" s="68" t="s">
        <v>23</v>
      </c>
      <c r="Q11" s="68"/>
      <c r="R11" s="68"/>
      <c r="S11" s="68"/>
      <c r="T11" s="74"/>
    </row>
    <row r="12" spans="1:20" ht="15" customHeight="1">
      <c r="A12" s="69" t="s">
        <v>86</v>
      </c>
      <c r="B12" s="78"/>
      <c r="C12" s="69" t="s">
        <v>87</v>
      </c>
      <c r="D12" s="197"/>
      <c r="E12" s="197"/>
      <c r="F12" s="197"/>
      <c r="G12" s="197"/>
      <c r="H12" s="197"/>
      <c r="I12" s="197"/>
      <c r="J12" s="72" t="s">
        <v>89</v>
      </c>
      <c r="K12" s="79"/>
      <c r="L12" s="198" t="s">
        <v>103</v>
      </c>
      <c r="M12" s="198"/>
      <c r="N12" s="199"/>
      <c r="O12" s="200"/>
      <c r="P12" s="69" t="s">
        <v>18</v>
      </c>
      <c r="Q12" s="197"/>
      <c r="R12" s="197"/>
      <c r="S12" s="197"/>
      <c r="T12" s="77"/>
    </row>
    <row r="13" spans="1:20" s="81" customFormat="1" ht="15" customHeight="1">
      <c r="A13" s="68" t="s">
        <v>287</v>
      </c>
      <c r="B13" s="73"/>
      <c r="C13" s="68" t="s">
        <v>88</v>
      </c>
      <c r="D13" s="75"/>
      <c r="E13" s="68"/>
      <c r="F13" s="68"/>
      <c r="G13" s="68"/>
      <c r="H13" s="68"/>
      <c r="I13" s="73"/>
      <c r="J13" s="71" t="s">
        <v>20</v>
      </c>
      <c r="L13" s="73"/>
      <c r="M13" s="68" t="s">
        <v>21</v>
      </c>
      <c r="P13" s="68" t="s">
        <v>19</v>
      </c>
      <c r="Q13" s="68"/>
      <c r="R13" s="68"/>
      <c r="S13" s="68"/>
      <c r="T13" s="74"/>
    </row>
    <row r="14" spans="1:20" ht="11.25" customHeight="1">
      <c r="A14" s="69"/>
      <c r="B14" s="17"/>
      <c r="C14" s="69"/>
      <c r="D14" s="63"/>
      <c r="E14" s="69"/>
      <c r="F14" s="69"/>
      <c r="G14" s="69"/>
      <c r="H14" s="69"/>
      <c r="I14" s="17"/>
      <c r="K14" s="69"/>
      <c r="L14" s="17"/>
      <c r="P14" s="69"/>
      <c r="Q14" s="69"/>
      <c r="R14" s="69"/>
      <c r="S14" s="69"/>
      <c r="T14" s="17"/>
    </row>
    <row r="15" spans="1:9" ht="15" customHeight="1">
      <c r="A15" s="126" t="s">
        <v>169</v>
      </c>
      <c r="B15" s="9"/>
      <c r="C15" s="9"/>
      <c r="D15" s="10"/>
      <c r="E15" s="9"/>
      <c r="F15" s="9"/>
      <c r="G15" s="9"/>
      <c r="H15" s="9"/>
      <c r="I15" s="9"/>
    </row>
    <row r="16" spans="1:9" ht="15.75">
      <c r="A16" s="92" t="s">
        <v>175</v>
      </c>
      <c r="B16" s="9"/>
      <c r="C16" s="9"/>
      <c r="D16" s="10"/>
      <c r="E16" s="9"/>
      <c r="F16" s="9"/>
      <c r="G16" s="9"/>
      <c r="H16" s="9"/>
      <c r="I16" s="9"/>
    </row>
    <row r="17" spans="1:9" ht="15.75">
      <c r="A17" s="92" t="s">
        <v>170</v>
      </c>
      <c r="B17" s="9"/>
      <c r="C17" s="9"/>
      <c r="D17" s="10"/>
      <c r="E17" s="9"/>
      <c r="F17" s="9"/>
      <c r="G17" s="9"/>
      <c r="H17" s="9"/>
      <c r="I17" s="9"/>
    </row>
    <row r="18" spans="2:9" ht="6" customHeight="1">
      <c r="B18" s="9"/>
      <c r="C18" s="9"/>
      <c r="D18" s="10"/>
      <c r="E18" s="9"/>
      <c r="F18" s="9"/>
      <c r="G18" s="9"/>
      <c r="H18" s="9"/>
      <c r="I18" s="9"/>
    </row>
    <row r="19" spans="1:11" ht="15.75">
      <c r="A19" s="201" t="s">
        <v>284</v>
      </c>
      <c r="B19" s="201"/>
      <c r="C19" s="201"/>
      <c r="D19" s="201"/>
      <c r="E19" s="201"/>
      <c r="F19" s="201"/>
      <c r="G19" s="201"/>
      <c r="H19" s="201"/>
      <c r="I19" s="201"/>
      <c r="J19" s="201"/>
      <c r="K19" s="201"/>
    </row>
    <row r="20" spans="1:10" s="81" customFormat="1" ht="18" customHeight="1">
      <c r="A20" s="202" t="s">
        <v>288</v>
      </c>
      <c r="B20" s="202"/>
      <c r="C20" s="202"/>
      <c r="D20" s="202"/>
      <c r="E20" s="202"/>
      <c r="F20" s="202"/>
      <c r="G20" s="202"/>
      <c r="H20" s="202"/>
      <c r="I20" s="202"/>
      <c r="J20" s="202"/>
    </row>
    <row r="21" spans="1:22" s="35" customFormat="1" ht="19.5" customHeight="1">
      <c r="A21" s="113" t="b">
        <v>0</v>
      </c>
      <c r="B21" s="203"/>
      <c r="C21" s="203"/>
      <c r="D21" s="203"/>
      <c r="E21" s="203"/>
      <c r="F21" s="203"/>
      <c r="G21" s="203"/>
      <c r="H21" s="203"/>
      <c r="I21" s="203"/>
      <c r="J21" s="203"/>
      <c r="S21" s="125" t="s">
        <v>140</v>
      </c>
      <c r="V21" s="16"/>
    </row>
    <row r="22" spans="1:19" s="35" customFormat="1" ht="19.5" customHeight="1">
      <c r="A22" s="113" t="b">
        <v>0</v>
      </c>
      <c r="B22" s="203"/>
      <c r="C22" s="203"/>
      <c r="D22" s="203"/>
      <c r="E22" s="203"/>
      <c r="F22" s="203"/>
      <c r="G22" s="203"/>
      <c r="H22" s="203"/>
      <c r="I22" s="203"/>
      <c r="J22" s="203"/>
      <c r="K22" s="203"/>
      <c r="L22" s="203"/>
      <c r="M22" s="203"/>
      <c r="N22" s="203"/>
      <c r="O22" s="203"/>
      <c r="P22" s="203"/>
      <c r="S22" s="125" t="s">
        <v>141</v>
      </c>
    </row>
    <row r="23" spans="1:19" s="35" customFormat="1" ht="19.5" customHeight="1">
      <c r="A23" s="113" t="b">
        <v>0</v>
      </c>
      <c r="B23" s="203"/>
      <c r="C23" s="203"/>
      <c r="D23" s="203"/>
      <c r="E23" s="203"/>
      <c r="F23" s="203"/>
      <c r="G23" s="203"/>
      <c r="H23" s="203"/>
      <c r="I23" s="203"/>
      <c r="J23" s="203"/>
      <c r="K23" s="203"/>
      <c r="L23" s="203"/>
      <c r="M23" s="203"/>
      <c r="N23" s="203"/>
      <c r="O23" s="34"/>
      <c r="P23" s="34"/>
      <c r="S23" s="125" t="s">
        <v>142</v>
      </c>
    </row>
    <row r="24" spans="1:19" s="35" customFormat="1" ht="19.5" customHeight="1">
      <c r="A24" s="113" t="b">
        <v>0</v>
      </c>
      <c r="B24" s="203"/>
      <c r="C24" s="203"/>
      <c r="D24" s="203"/>
      <c r="E24" s="203"/>
      <c r="F24" s="203"/>
      <c r="G24" s="203"/>
      <c r="H24" s="203"/>
      <c r="I24" s="203"/>
      <c r="J24" s="203"/>
      <c r="K24" s="34"/>
      <c r="L24" s="34"/>
      <c r="S24" s="125" t="s">
        <v>143</v>
      </c>
    </row>
    <row r="25" spans="1:19" s="35" customFormat="1" ht="19.5" customHeight="1">
      <c r="A25" s="113" t="b">
        <v>0</v>
      </c>
      <c r="B25" s="203"/>
      <c r="C25" s="203"/>
      <c r="D25" s="203"/>
      <c r="E25" s="203"/>
      <c r="F25" s="203"/>
      <c r="G25" s="203"/>
      <c r="H25" s="203"/>
      <c r="I25" s="203"/>
      <c r="J25" s="203"/>
      <c r="K25" s="203"/>
      <c r="L25" s="203"/>
      <c r="M25" s="203"/>
      <c r="N25" s="203"/>
      <c r="O25" s="203"/>
      <c r="P25" s="203"/>
      <c r="Q25" s="203"/>
      <c r="R25" s="203"/>
      <c r="S25" s="125" t="s">
        <v>144</v>
      </c>
    </row>
    <row r="26" spans="1:19" s="35" customFormat="1" ht="19.5" customHeight="1">
      <c r="A26" s="113" t="b">
        <v>0</v>
      </c>
      <c r="B26" s="203"/>
      <c r="C26" s="203"/>
      <c r="D26" s="203"/>
      <c r="E26" s="203"/>
      <c r="F26" s="203"/>
      <c r="G26" s="203"/>
      <c r="H26" s="203"/>
      <c r="I26" s="203"/>
      <c r="J26" s="203"/>
      <c r="K26" s="203"/>
      <c r="L26" s="34"/>
      <c r="M26" s="34"/>
      <c r="N26" s="34"/>
      <c r="S26" s="125" t="s">
        <v>145</v>
      </c>
    </row>
    <row r="27" spans="1:19" s="35" customFormat="1" ht="19.5" customHeight="1">
      <c r="A27" s="113" t="b">
        <v>0</v>
      </c>
      <c r="B27" s="203"/>
      <c r="C27" s="203"/>
      <c r="D27" s="203"/>
      <c r="E27" s="203"/>
      <c r="F27" s="203"/>
      <c r="G27" s="203"/>
      <c r="H27" s="203"/>
      <c r="I27" s="203"/>
      <c r="J27" s="203"/>
      <c r="K27" s="11"/>
      <c r="L27" s="34"/>
      <c r="M27" s="34"/>
      <c r="N27" s="34"/>
      <c r="S27" s="125" t="s">
        <v>176</v>
      </c>
    </row>
    <row r="28" spans="1:19" s="35" customFormat="1" ht="19.5" customHeight="1">
      <c r="A28" s="113" t="b">
        <v>0</v>
      </c>
      <c r="B28" s="11"/>
      <c r="C28" s="11"/>
      <c r="D28" s="216"/>
      <c r="E28" s="216"/>
      <c r="F28" s="216"/>
      <c r="G28" s="216"/>
      <c r="H28" s="216"/>
      <c r="I28" s="216"/>
      <c r="J28" s="216"/>
      <c r="K28" s="11"/>
      <c r="L28" s="34"/>
      <c r="M28" s="34"/>
      <c r="N28" s="34"/>
      <c r="S28" s="125" t="s">
        <v>177</v>
      </c>
    </row>
    <row r="29" spans="1:14" ht="13.5" customHeight="1">
      <c r="A29" s="114" t="b">
        <v>0</v>
      </c>
      <c r="B29" s="4"/>
      <c r="C29" s="4"/>
      <c r="D29" s="89"/>
      <c r="E29" s="89"/>
      <c r="F29" s="89"/>
      <c r="G29" s="89"/>
      <c r="H29" s="89"/>
      <c r="I29" s="89"/>
      <c r="J29" s="1"/>
      <c r="K29" s="1"/>
      <c r="L29" s="4"/>
      <c r="M29" s="4"/>
      <c r="N29" s="4"/>
    </row>
    <row r="30" spans="1:20" s="80" customFormat="1" ht="18" customHeight="1">
      <c r="A30" s="263" t="s">
        <v>309</v>
      </c>
      <c r="B30" s="263"/>
      <c r="C30" s="263"/>
      <c r="D30" s="263"/>
      <c r="E30" s="263"/>
      <c r="F30" s="263"/>
      <c r="G30" s="263"/>
      <c r="H30" s="263"/>
      <c r="I30" s="263"/>
      <c r="J30" s="263"/>
      <c r="K30" s="263"/>
      <c r="L30" s="263"/>
      <c r="M30" s="263"/>
      <c r="N30" s="263"/>
      <c r="O30" s="263"/>
      <c r="P30" s="263"/>
      <c r="Q30" s="263"/>
      <c r="R30" s="263"/>
      <c r="S30" s="263"/>
      <c r="T30" s="263"/>
    </row>
    <row r="31" spans="1:16" s="80" customFormat="1" ht="18" customHeight="1">
      <c r="A31" s="264" t="s">
        <v>285</v>
      </c>
      <c r="B31" s="265"/>
      <c r="C31" s="265"/>
      <c r="D31" s="265"/>
      <c r="E31" s="265"/>
      <c r="F31" s="265"/>
      <c r="G31" s="265"/>
      <c r="H31" s="265"/>
      <c r="I31" s="265"/>
      <c r="J31" s="265"/>
      <c r="K31" s="265"/>
      <c r="L31" s="265"/>
      <c r="M31" s="265"/>
      <c r="N31" s="265"/>
      <c r="O31" s="265"/>
      <c r="P31" s="265"/>
    </row>
    <row r="32" spans="1:9" ht="6" customHeight="1">
      <c r="A32" s="1"/>
      <c r="B32" s="1"/>
      <c r="C32" s="3"/>
      <c r="D32" s="4"/>
      <c r="E32" s="3"/>
      <c r="F32" s="3"/>
      <c r="G32" s="3"/>
      <c r="H32" s="3"/>
      <c r="I32" s="1"/>
    </row>
    <row r="33" spans="1:20" ht="15" customHeight="1">
      <c r="A33" s="2" t="s">
        <v>94</v>
      </c>
      <c r="B33" s="83"/>
      <c r="C33" s="3"/>
      <c r="D33" s="4"/>
      <c r="E33" s="3"/>
      <c r="F33" s="3"/>
      <c r="G33" s="3"/>
      <c r="H33" s="3"/>
      <c r="I33" s="1"/>
      <c r="J33" s="83"/>
      <c r="K33" s="83"/>
      <c r="L33" s="83"/>
      <c r="M33" s="83"/>
      <c r="N33" s="83"/>
      <c r="O33" s="83"/>
      <c r="P33" s="83"/>
      <c r="Q33" s="83"/>
      <c r="R33" s="83"/>
      <c r="S33" s="83"/>
      <c r="T33" s="83"/>
    </row>
    <row r="34" spans="1:20" ht="27.75" customHeight="1">
      <c r="A34" s="204" t="s">
        <v>90</v>
      </c>
      <c r="B34" s="204"/>
      <c r="C34" s="204"/>
      <c r="D34" s="204"/>
      <c r="E34" s="204"/>
      <c r="F34" s="204"/>
      <c r="G34" s="204"/>
      <c r="H34" s="204"/>
      <c r="I34" s="204"/>
      <c r="J34" s="204"/>
      <c r="K34" s="204"/>
      <c r="L34" s="204"/>
      <c r="M34" s="204"/>
      <c r="N34" s="204"/>
      <c r="O34" s="204"/>
      <c r="P34" s="204"/>
      <c r="Q34" s="204"/>
      <c r="R34" s="204"/>
      <c r="S34" s="204"/>
      <c r="T34" s="204"/>
    </row>
    <row r="35" spans="1:10" ht="27" customHeight="1">
      <c r="A35" s="204" t="s">
        <v>286</v>
      </c>
      <c r="B35" s="204"/>
      <c r="C35" s="204"/>
      <c r="D35" s="204"/>
      <c r="E35" s="115" t="b">
        <v>1</v>
      </c>
      <c r="F35" s="115"/>
      <c r="G35" s="115"/>
      <c r="H35" s="115" t="b">
        <v>0</v>
      </c>
      <c r="I35" s="116"/>
      <c r="J35" s="118"/>
    </row>
    <row r="36" spans="1:10" ht="27" customHeight="1">
      <c r="A36" s="204" t="s">
        <v>289</v>
      </c>
      <c r="B36" s="204"/>
      <c r="C36" s="204"/>
      <c r="D36" s="204"/>
      <c r="E36" s="117" t="b">
        <v>1</v>
      </c>
      <c r="F36" s="117"/>
      <c r="G36" s="117"/>
      <c r="H36" s="117" t="b">
        <v>0</v>
      </c>
      <c r="I36" s="117"/>
      <c r="J36" s="118"/>
    </row>
    <row r="37" ht="8.25" customHeight="1">
      <c r="A37" s="2"/>
    </row>
    <row r="38" s="83" customFormat="1" ht="12.75">
      <c r="A38" s="82" t="s">
        <v>91</v>
      </c>
    </row>
    <row r="39" spans="1:20" s="83" customFormat="1" ht="27.75" customHeight="1">
      <c r="A39" s="220" t="s">
        <v>171</v>
      </c>
      <c r="B39" s="220"/>
      <c r="C39" s="220"/>
      <c r="D39" s="220"/>
      <c r="E39" s="220"/>
      <c r="F39" s="220"/>
      <c r="G39" s="220"/>
      <c r="H39" s="220"/>
      <c r="I39" s="220"/>
      <c r="J39" s="220"/>
      <c r="K39" s="220"/>
      <c r="L39" s="220"/>
      <c r="M39" s="220"/>
      <c r="N39" s="220"/>
      <c r="O39" s="220"/>
      <c r="P39" s="220"/>
      <c r="Q39" s="220"/>
      <c r="R39" s="220"/>
      <c r="S39" s="220"/>
      <c r="T39" s="1"/>
    </row>
    <row r="40" s="1" customFormat="1" ht="6.75" customHeight="1"/>
    <row r="41" s="4" customFormat="1" ht="15.75" customHeight="1">
      <c r="A41" s="83" t="s">
        <v>24</v>
      </c>
    </row>
    <row r="42" spans="1:20" s="4" customFormat="1" ht="15.75" customHeight="1">
      <c r="A42" s="266" t="s">
        <v>172</v>
      </c>
      <c r="B42" s="220"/>
      <c r="C42" s="220"/>
      <c r="D42" s="220"/>
      <c r="E42" s="220"/>
      <c r="F42" s="220"/>
      <c r="G42" s="220"/>
      <c r="H42" s="220"/>
      <c r="I42" s="220"/>
      <c r="J42" s="220"/>
      <c r="K42" s="220"/>
      <c r="L42" s="220"/>
      <c r="M42" s="220"/>
      <c r="N42" s="220"/>
      <c r="O42" s="220"/>
      <c r="P42" s="220"/>
      <c r="Q42" s="220"/>
      <c r="R42" s="220"/>
      <c r="S42" s="220"/>
      <c r="T42" s="220"/>
    </row>
    <row r="43" spans="1:20" s="83" customFormat="1" ht="6.75" customHeight="1">
      <c r="A43" s="75"/>
      <c r="B43" s="75"/>
      <c r="C43" s="75"/>
      <c r="D43" s="75"/>
      <c r="E43" s="75"/>
      <c r="F43" s="75"/>
      <c r="G43" s="75"/>
      <c r="H43" s="75"/>
      <c r="I43" s="75"/>
      <c r="J43" s="75"/>
      <c r="K43" s="75"/>
      <c r="L43" s="75"/>
      <c r="M43" s="75"/>
      <c r="N43" s="75"/>
      <c r="O43" s="75"/>
      <c r="P43" s="75"/>
      <c r="Q43" s="75"/>
      <c r="R43" s="75"/>
      <c r="S43" s="75"/>
      <c r="T43" s="75"/>
    </row>
    <row r="44" spans="1:20" s="4" customFormat="1" ht="27" customHeight="1">
      <c r="A44" s="90"/>
      <c r="B44" s="267" t="s">
        <v>290</v>
      </c>
      <c r="C44" s="268"/>
      <c r="D44" s="269"/>
      <c r="E44" s="269"/>
      <c r="F44" s="269"/>
      <c r="G44" s="269"/>
      <c r="H44" s="269"/>
      <c r="I44" s="269"/>
      <c r="J44" s="269"/>
      <c r="K44" s="90"/>
      <c r="L44" s="90"/>
      <c r="M44" s="90"/>
      <c r="N44" s="90"/>
      <c r="O44" s="90"/>
      <c r="P44" s="90"/>
      <c r="Q44" s="90"/>
      <c r="R44" s="90"/>
      <c r="S44" s="90"/>
      <c r="T44" s="90"/>
    </row>
    <row r="45" spans="1:20" s="81" customFormat="1" ht="18" customHeight="1">
      <c r="A45" s="91"/>
      <c r="B45" s="91"/>
      <c r="C45" s="91"/>
      <c r="D45" s="91"/>
      <c r="E45" s="91"/>
      <c r="F45" s="91"/>
      <c r="G45" s="91"/>
      <c r="H45" s="91"/>
      <c r="I45" s="91"/>
      <c r="J45" s="91"/>
      <c r="K45" s="91"/>
      <c r="L45" s="91"/>
      <c r="M45" s="91"/>
      <c r="N45" s="91"/>
      <c r="O45" s="91"/>
      <c r="P45" s="91"/>
      <c r="Q45" s="91"/>
      <c r="R45" s="91"/>
      <c r="S45" s="91"/>
      <c r="T45" s="91"/>
    </row>
    <row r="46" spans="1:20" s="63" customFormat="1" ht="22.5" customHeight="1">
      <c r="A46" s="198" t="s">
        <v>178</v>
      </c>
      <c r="B46" s="198"/>
      <c r="C46" s="98"/>
      <c r="D46" s="217"/>
      <c r="E46" s="218"/>
      <c r="F46" s="219"/>
      <c r="G46" s="99"/>
      <c r="H46" s="99"/>
      <c r="I46" s="99"/>
      <c r="J46" s="101"/>
      <c r="K46" s="100"/>
      <c r="L46" s="101"/>
      <c r="M46" s="100"/>
      <c r="N46" s="100"/>
      <c r="O46" s="102"/>
      <c r="P46" s="102"/>
      <c r="Q46" s="182"/>
      <c r="R46" s="182"/>
      <c r="S46" s="196"/>
      <c r="T46" s="196"/>
    </row>
    <row r="47" spans="1:20" s="75" customFormat="1" ht="23.25" customHeight="1">
      <c r="A47" s="181" t="s">
        <v>179</v>
      </c>
      <c r="B47" s="181"/>
      <c r="J47" s="128"/>
      <c r="K47" s="74"/>
      <c r="L47" s="128"/>
      <c r="M47" s="74"/>
      <c r="N47" s="129"/>
      <c r="O47" s="101"/>
      <c r="P47" s="128"/>
      <c r="Q47" s="129"/>
      <c r="R47" s="101"/>
      <c r="S47" s="74"/>
      <c r="T47" s="74"/>
    </row>
    <row r="48" spans="1:20" ht="78.75" customHeight="1">
      <c r="A48" s="180" t="s">
        <v>321</v>
      </c>
      <c r="B48" s="180"/>
      <c r="C48" s="180"/>
      <c r="D48" s="180"/>
      <c r="E48" s="180"/>
      <c r="F48" s="180"/>
      <c r="G48" s="180"/>
      <c r="H48" s="180"/>
      <c r="I48" s="180"/>
      <c r="J48" s="180"/>
      <c r="K48" s="180"/>
      <c r="L48" s="180"/>
      <c r="M48" s="180"/>
      <c r="N48" s="180"/>
      <c r="O48" s="180"/>
      <c r="P48" s="180"/>
      <c r="Q48" s="180"/>
      <c r="R48" s="180"/>
      <c r="S48" s="180"/>
      <c r="T48" s="180"/>
    </row>
    <row r="49" spans="1:20" ht="8.25" customHeight="1">
      <c r="A49" s="169"/>
      <c r="B49" s="169"/>
      <c r="C49" s="169"/>
      <c r="D49" s="169"/>
      <c r="E49" s="169"/>
      <c r="F49" s="169"/>
      <c r="G49" s="169"/>
      <c r="H49" s="169"/>
      <c r="I49" s="169"/>
      <c r="J49" s="169"/>
      <c r="K49" s="169"/>
      <c r="L49" s="169"/>
      <c r="M49" s="169"/>
      <c r="N49" s="169"/>
      <c r="O49" s="169"/>
      <c r="P49" s="169"/>
      <c r="Q49" s="169"/>
      <c r="R49" s="169"/>
      <c r="S49" s="169"/>
      <c r="T49" s="169"/>
    </row>
    <row r="50" spans="2:20" s="92" customFormat="1" ht="18" customHeight="1">
      <c r="B50" s="277" t="s">
        <v>291</v>
      </c>
      <c r="C50" s="277"/>
      <c r="D50" s="170"/>
      <c r="E50" s="170"/>
      <c r="F50" s="170"/>
      <c r="G50" s="233" t="s">
        <v>272</v>
      </c>
      <c r="H50" s="233"/>
      <c r="I50" s="233"/>
      <c r="J50" s="233"/>
      <c r="K50" s="233"/>
      <c r="L50" s="233" t="s">
        <v>273</v>
      </c>
      <c r="M50" s="233"/>
      <c r="N50" s="233"/>
      <c r="O50" s="233"/>
      <c r="Q50" s="233" t="s">
        <v>274</v>
      </c>
      <c r="R50" s="233"/>
      <c r="S50" s="233"/>
      <c r="T50" s="233"/>
    </row>
    <row r="51" spans="2:19" s="92" customFormat="1" ht="18" customHeight="1">
      <c r="B51" s="255" t="s">
        <v>275</v>
      </c>
      <c r="C51" s="255"/>
      <c r="D51" s="171"/>
      <c r="E51" s="171"/>
      <c r="F51" s="171"/>
      <c r="G51" s="233" t="s">
        <v>276</v>
      </c>
      <c r="H51" s="233"/>
      <c r="I51" s="233"/>
      <c r="J51" s="233"/>
      <c r="K51" s="233"/>
      <c r="L51" s="255" t="s">
        <v>277</v>
      </c>
      <c r="M51" s="255"/>
      <c r="N51" s="255"/>
      <c r="O51" s="255"/>
      <c r="R51" s="170"/>
      <c r="S51" s="172"/>
    </row>
    <row r="52" spans="2:19" s="93" customFormat="1" ht="9" customHeight="1" thickBot="1">
      <c r="B52" s="94"/>
      <c r="C52" s="94"/>
      <c r="D52" s="94"/>
      <c r="E52" s="94"/>
      <c r="F52" s="94"/>
      <c r="G52" s="94"/>
      <c r="H52" s="94"/>
      <c r="I52" s="95"/>
      <c r="J52" s="95"/>
      <c r="L52" s="94"/>
      <c r="M52" s="94"/>
      <c r="N52" s="94"/>
      <c r="O52" s="95"/>
      <c r="P52" s="95"/>
      <c r="Q52" s="95"/>
      <c r="R52" s="95"/>
      <c r="S52" s="95"/>
    </row>
    <row r="53" spans="1:24" s="81" customFormat="1" ht="63.75" customHeight="1" thickBot="1">
      <c r="A53" s="258" t="s">
        <v>247</v>
      </c>
      <c r="B53" s="12" t="s">
        <v>0</v>
      </c>
      <c r="C53" s="243" t="s">
        <v>180</v>
      </c>
      <c r="D53" s="245"/>
      <c r="E53" s="243" t="s">
        <v>181</v>
      </c>
      <c r="F53" s="244"/>
      <c r="G53" s="244"/>
      <c r="H53" s="244"/>
      <c r="I53" s="245"/>
      <c r="J53" s="12" t="s">
        <v>1</v>
      </c>
      <c r="K53" s="12" t="s">
        <v>3</v>
      </c>
      <c r="L53" s="12" t="s">
        <v>5</v>
      </c>
      <c r="M53" s="12" t="s">
        <v>182</v>
      </c>
      <c r="N53" s="12" t="s">
        <v>183</v>
      </c>
      <c r="O53" s="13" t="s">
        <v>184</v>
      </c>
      <c r="P53" s="243" t="s">
        <v>185</v>
      </c>
      <c r="Q53" s="245"/>
      <c r="R53" s="13" t="s">
        <v>95</v>
      </c>
      <c r="S53" s="13" t="s">
        <v>281</v>
      </c>
      <c r="T53" s="13" t="s">
        <v>186</v>
      </c>
      <c r="X53" s="13" t="s">
        <v>282</v>
      </c>
    </row>
    <row r="54" spans="1:24" s="81" customFormat="1" ht="71.25" customHeight="1" thickBot="1">
      <c r="A54" s="258"/>
      <c r="B54" s="96" t="s">
        <v>96</v>
      </c>
      <c r="C54" s="246" t="s">
        <v>187</v>
      </c>
      <c r="D54" s="248"/>
      <c r="E54" s="246" t="s">
        <v>188</v>
      </c>
      <c r="F54" s="247"/>
      <c r="G54" s="247"/>
      <c r="H54" s="247"/>
      <c r="I54" s="248"/>
      <c r="J54" s="96" t="s">
        <v>2</v>
      </c>
      <c r="K54" s="96" t="s">
        <v>189</v>
      </c>
      <c r="L54" s="96" t="s">
        <v>6</v>
      </c>
      <c r="M54" s="96" t="s">
        <v>190</v>
      </c>
      <c r="N54" s="96" t="s">
        <v>292</v>
      </c>
      <c r="O54" s="14" t="s">
        <v>97</v>
      </c>
      <c r="P54" s="246" t="s">
        <v>293</v>
      </c>
      <c r="Q54" s="248"/>
      <c r="R54" s="14" t="s">
        <v>294</v>
      </c>
      <c r="S54" s="14" t="s">
        <v>192</v>
      </c>
      <c r="T54" s="14" t="s">
        <v>193</v>
      </c>
      <c r="X54" s="14" t="s">
        <v>308</v>
      </c>
    </row>
    <row r="55" spans="1:24" s="80" customFormat="1" ht="27" customHeight="1">
      <c r="A55" s="130" t="s">
        <v>7</v>
      </c>
      <c r="B55" s="259" t="s">
        <v>194</v>
      </c>
      <c r="C55" s="253" t="s">
        <v>195</v>
      </c>
      <c r="D55" s="254"/>
      <c r="E55" s="223" t="s">
        <v>64</v>
      </c>
      <c r="F55" s="224"/>
      <c r="G55" s="224"/>
      <c r="H55" s="224"/>
      <c r="I55" s="225"/>
      <c r="J55" s="183" t="s">
        <v>9</v>
      </c>
      <c r="K55" s="183" t="s">
        <v>10</v>
      </c>
      <c r="L55" s="183" t="s">
        <v>11</v>
      </c>
      <c r="M55" s="183">
        <v>150</v>
      </c>
      <c r="N55" s="183" t="s">
        <v>196</v>
      </c>
      <c r="O55" s="183" t="s">
        <v>196</v>
      </c>
      <c r="P55" s="229" t="s">
        <v>197</v>
      </c>
      <c r="Q55" s="230"/>
      <c r="R55" s="183" t="s">
        <v>198</v>
      </c>
      <c r="S55" s="183" t="s">
        <v>196</v>
      </c>
      <c r="T55" s="183" t="s">
        <v>198</v>
      </c>
      <c r="X55" s="183" t="s">
        <v>279</v>
      </c>
    </row>
    <row r="56" spans="1:24" s="80" customFormat="1" ht="27" customHeight="1" thickBot="1">
      <c r="A56" s="131" t="s">
        <v>8</v>
      </c>
      <c r="B56" s="260"/>
      <c r="C56" s="132" t="s">
        <v>295</v>
      </c>
      <c r="D56" s="137" t="s">
        <v>199</v>
      </c>
      <c r="E56" s="226"/>
      <c r="F56" s="227"/>
      <c r="G56" s="227"/>
      <c r="H56" s="227"/>
      <c r="I56" s="228"/>
      <c r="J56" s="184"/>
      <c r="K56" s="184"/>
      <c r="L56" s="184"/>
      <c r="M56" s="184"/>
      <c r="N56" s="184"/>
      <c r="O56" s="184"/>
      <c r="P56" s="231"/>
      <c r="Q56" s="232"/>
      <c r="R56" s="184"/>
      <c r="S56" s="184"/>
      <c r="T56" s="184"/>
      <c r="X56" s="184"/>
    </row>
    <row r="57" spans="1:24" s="80" customFormat="1" ht="27" customHeight="1">
      <c r="A57" s="134" t="s">
        <v>12</v>
      </c>
      <c r="B57" s="259" t="s">
        <v>194</v>
      </c>
      <c r="C57" s="249" t="s">
        <v>200</v>
      </c>
      <c r="D57" s="250"/>
      <c r="E57" s="223" t="s">
        <v>31</v>
      </c>
      <c r="F57" s="224"/>
      <c r="G57" s="224"/>
      <c r="H57" s="224"/>
      <c r="I57" s="225"/>
      <c r="J57" s="183" t="s">
        <v>201</v>
      </c>
      <c r="K57" s="183" t="s">
        <v>202</v>
      </c>
      <c r="L57" s="183" t="s">
        <v>203</v>
      </c>
      <c r="M57" s="183">
        <v>100</v>
      </c>
      <c r="N57" s="183" t="s">
        <v>196</v>
      </c>
      <c r="O57" s="183" t="s">
        <v>198</v>
      </c>
      <c r="P57" s="187" t="s">
        <v>14</v>
      </c>
      <c r="Q57" s="188"/>
      <c r="R57" s="183" t="s">
        <v>198</v>
      </c>
      <c r="S57" s="183" t="s">
        <v>198</v>
      </c>
      <c r="T57" s="183" t="s">
        <v>196</v>
      </c>
      <c r="X57" s="183" t="s">
        <v>280</v>
      </c>
    </row>
    <row r="58" spans="1:24" s="80" customFormat="1" ht="27" customHeight="1" thickBot="1">
      <c r="A58" s="131" t="s">
        <v>13</v>
      </c>
      <c r="B58" s="260"/>
      <c r="C58" s="132" t="s">
        <v>296</v>
      </c>
      <c r="D58" s="133" t="s">
        <v>199</v>
      </c>
      <c r="E58" s="226"/>
      <c r="F58" s="227"/>
      <c r="G58" s="227"/>
      <c r="H58" s="227"/>
      <c r="I58" s="228"/>
      <c r="J58" s="184"/>
      <c r="K58" s="184"/>
      <c r="L58" s="184"/>
      <c r="M58" s="184"/>
      <c r="N58" s="184"/>
      <c r="O58" s="184"/>
      <c r="P58" s="189"/>
      <c r="Q58" s="190"/>
      <c r="R58" s="184"/>
      <c r="S58" s="184"/>
      <c r="T58" s="184"/>
      <c r="X58" s="184"/>
    </row>
    <row r="59" spans="1:24" ht="28.5" customHeight="1">
      <c r="A59" s="15" t="s">
        <v>204</v>
      </c>
      <c r="B59" s="256" t="s">
        <v>194</v>
      </c>
      <c r="C59" s="241"/>
      <c r="D59" s="242"/>
      <c r="E59" s="209"/>
      <c r="F59" s="210"/>
      <c r="G59" s="210"/>
      <c r="H59" s="210"/>
      <c r="I59" s="211"/>
      <c r="J59" s="185"/>
      <c r="K59" s="185"/>
      <c r="L59" s="185"/>
      <c r="M59" s="185"/>
      <c r="N59" s="185"/>
      <c r="O59" s="185"/>
      <c r="P59" s="234"/>
      <c r="Q59" s="235"/>
      <c r="R59" s="185"/>
      <c r="S59" s="185"/>
      <c r="T59" s="185"/>
      <c r="X59" s="185"/>
    </row>
    <row r="60" spans="1:24" ht="28.5" customHeight="1" thickBot="1">
      <c r="A60" s="97" t="s">
        <v>77</v>
      </c>
      <c r="B60" s="270"/>
      <c r="C60" s="32" t="s">
        <v>297</v>
      </c>
      <c r="D60" s="33" t="s">
        <v>199</v>
      </c>
      <c r="E60" s="212"/>
      <c r="F60" s="213"/>
      <c r="G60" s="213"/>
      <c r="H60" s="213"/>
      <c r="I60" s="214"/>
      <c r="J60" s="186"/>
      <c r="K60" s="186"/>
      <c r="L60" s="186"/>
      <c r="M60" s="186"/>
      <c r="N60" s="186"/>
      <c r="O60" s="186"/>
      <c r="P60" s="236"/>
      <c r="Q60" s="237"/>
      <c r="R60" s="186"/>
      <c r="S60" s="186"/>
      <c r="T60" s="186"/>
      <c r="X60" s="186"/>
    </row>
    <row r="61" spans="1:24" ht="28.5" customHeight="1">
      <c r="A61" s="15" t="s">
        <v>205</v>
      </c>
      <c r="B61" s="256" t="s">
        <v>194</v>
      </c>
      <c r="C61" s="241"/>
      <c r="D61" s="242"/>
      <c r="E61" s="209"/>
      <c r="F61" s="210"/>
      <c r="G61" s="210"/>
      <c r="H61" s="210"/>
      <c r="I61" s="211"/>
      <c r="J61" s="176"/>
      <c r="K61" s="240"/>
      <c r="L61" s="240"/>
      <c r="M61" s="176"/>
      <c r="N61" s="176"/>
      <c r="O61" s="176"/>
      <c r="P61" s="261"/>
      <c r="Q61" s="193"/>
      <c r="R61" s="176"/>
      <c r="S61" s="176"/>
      <c r="T61" s="176"/>
      <c r="X61" s="176"/>
    </row>
    <row r="62" spans="1:24" ht="28.5" customHeight="1" thickBot="1">
      <c r="A62" s="97" t="s">
        <v>76</v>
      </c>
      <c r="B62" s="257"/>
      <c r="C62" s="32" t="s">
        <v>98</v>
      </c>
      <c r="D62" s="33" t="s">
        <v>199</v>
      </c>
      <c r="E62" s="212"/>
      <c r="F62" s="213"/>
      <c r="G62" s="213"/>
      <c r="H62" s="213"/>
      <c r="I62" s="214"/>
      <c r="J62" s="177"/>
      <c r="K62" s="177"/>
      <c r="L62" s="177"/>
      <c r="M62" s="177"/>
      <c r="N62" s="177"/>
      <c r="O62" s="177"/>
      <c r="P62" s="194"/>
      <c r="Q62" s="195"/>
      <c r="R62" s="177"/>
      <c r="S62" s="177"/>
      <c r="T62" s="177"/>
      <c r="X62" s="177"/>
    </row>
    <row r="63" spans="1:24" ht="28.5" customHeight="1">
      <c r="A63" s="15" t="s">
        <v>206</v>
      </c>
      <c r="B63" s="256" t="s">
        <v>194</v>
      </c>
      <c r="C63" s="241"/>
      <c r="D63" s="242"/>
      <c r="E63" s="209"/>
      <c r="F63" s="210"/>
      <c r="G63" s="210"/>
      <c r="H63" s="210"/>
      <c r="I63" s="211"/>
      <c r="J63" s="176"/>
      <c r="K63" s="176"/>
      <c r="L63" s="176"/>
      <c r="M63" s="176"/>
      <c r="N63" s="238"/>
      <c r="O63" s="176"/>
      <c r="P63" s="192"/>
      <c r="Q63" s="193"/>
      <c r="R63" s="176"/>
      <c r="S63" s="176"/>
      <c r="T63" s="176"/>
      <c r="X63" s="176"/>
    </row>
    <row r="64" spans="1:24" ht="28.5" customHeight="1" thickBot="1">
      <c r="A64" s="97" t="s">
        <v>75</v>
      </c>
      <c r="B64" s="257"/>
      <c r="C64" s="32" t="s">
        <v>98</v>
      </c>
      <c r="D64" s="33" t="s">
        <v>199</v>
      </c>
      <c r="E64" s="212"/>
      <c r="F64" s="213"/>
      <c r="G64" s="213"/>
      <c r="H64" s="213"/>
      <c r="I64" s="214"/>
      <c r="J64" s="177"/>
      <c r="K64" s="177"/>
      <c r="L64" s="177"/>
      <c r="M64" s="177"/>
      <c r="N64" s="239"/>
      <c r="O64" s="177"/>
      <c r="P64" s="194"/>
      <c r="Q64" s="195"/>
      <c r="R64" s="177"/>
      <c r="S64" s="177"/>
      <c r="T64" s="177"/>
      <c r="X64" s="177"/>
    </row>
    <row r="65" spans="1:24" ht="28.5" customHeight="1">
      <c r="A65" s="15" t="s">
        <v>207</v>
      </c>
      <c r="B65" s="256" t="s">
        <v>194</v>
      </c>
      <c r="C65" s="241"/>
      <c r="D65" s="242"/>
      <c r="E65" s="209"/>
      <c r="F65" s="210"/>
      <c r="G65" s="210"/>
      <c r="H65" s="210"/>
      <c r="I65" s="211"/>
      <c r="J65" s="176"/>
      <c r="K65" s="176"/>
      <c r="L65" s="176"/>
      <c r="M65" s="176"/>
      <c r="N65" s="176"/>
      <c r="O65" s="176"/>
      <c r="P65" s="192"/>
      <c r="Q65" s="193"/>
      <c r="R65" s="176"/>
      <c r="S65" s="176"/>
      <c r="T65" s="176"/>
      <c r="X65" s="176"/>
    </row>
    <row r="66" spans="1:24" ht="28.5" customHeight="1" thickBot="1">
      <c r="A66" s="97" t="s">
        <v>74</v>
      </c>
      <c r="B66" s="257"/>
      <c r="C66" s="32" t="s">
        <v>98</v>
      </c>
      <c r="D66" s="33" t="s">
        <v>199</v>
      </c>
      <c r="E66" s="212"/>
      <c r="F66" s="213"/>
      <c r="G66" s="213"/>
      <c r="H66" s="213"/>
      <c r="I66" s="214"/>
      <c r="J66" s="177"/>
      <c r="K66" s="177"/>
      <c r="L66" s="177"/>
      <c r="M66" s="177"/>
      <c r="N66" s="177"/>
      <c r="O66" s="177"/>
      <c r="P66" s="194"/>
      <c r="Q66" s="195"/>
      <c r="R66" s="177"/>
      <c r="S66" s="177"/>
      <c r="T66" s="177"/>
      <c r="X66" s="177"/>
    </row>
    <row r="67" spans="1:24" ht="28.5" customHeight="1">
      <c r="A67" s="15" t="s">
        <v>208</v>
      </c>
      <c r="B67" s="256" t="s">
        <v>194</v>
      </c>
      <c r="C67" s="241"/>
      <c r="D67" s="242"/>
      <c r="E67" s="209"/>
      <c r="F67" s="210"/>
      <c r="G67" s="210"/>
      <c r="H67" s="210"/>
      <c r="I67" s="211"/>
      <c r="J67" s="176"/>
      <c r="K67" s="176"/>
      <c r="L67" s="176"/>
      <c r="M67" s="176"/>
      <c r="N67" s="176"/>
      <c r="O67" s="176"/>
      <c r="P67" s="192"/>
      <c r="Q67" s="193"/>
      <c r="R67" s="176"/>
      <c r="S67" s="176"/>
      <c r="T67" s="176"/>
      <c r="X67" s="176"/>
    </row>
    <row r="68" spans="1:24" ht="28.5" customHeight="1" thickBot="1">
      <c r="A68" s="97" t="s">
        <v>73</v>
      </c>
      <c r="B68" s="257"/>
      <c r="C68" s="32" t="s">
        <v>98</v>
      </c>
      <c r="D68" s="33" t="s">
        <v>199</v>
      </c>
      <c r="E68" s="212"/>
      <c r="F68" s="213"/>
      <c r="G68" s="213"/>
      <c r="H68" s="213"/>
      <c r="I68" s="214"/>
      <c r="J68" s="177"/>
      <c r="K68" s="177"/>
      <c r="L68" s="177"/>
      <c r="M68" s="177"/>
      <c r="N68" s="177"/>
      <c r="O68" s="177"/>
      <c r="P68" s="194"/>
      <c r="Q68" s="195"/>
      <c r="R68" s="177"/>
      <c r="S68" s="177"/>
      <c r="T68" s="177"/>
      <c r="X68" s="177"/>
    </row>
    <row r="69" spans="1:24" ht="28.5" customHeight="1">
      <c r="A69" s="15" t="s">
        <v>209</v>
      </c>
      <c r="B69" s="256" t="s">
        <v>194</v>
      </c>
      <c r="C69" s="241"/>
      <c r="D69" s="242"/>
      <c r="E69" s="209"/>
      <c r="F69" s="210"/>
      <c r="G69" s="210"/>
      <c r="H69" s="210"/>
      <c r="I69" s="211"/>
      <c r="J69" s="176"/>
      <c r="K69" s="176"/>
      <c r="L69" s="176"/>
      <c r="M69" s="176"/>
      <c r="N69" s="176"/>
      <c r="O69" s="176"/>
      <c r="P69" s="192"/>
      <c r="Q69" s="193"/>
      <c r="R69" s="176"/>
      <c r="S69" s="176"/>
      <c r="T69" s="176"/>
      <c r="X69" s="176"/>
    </row>
    <row r="70" spans="1:24" ht="28.5" customHeight="1" thickBot="1">
      <c r="A70" s="97" t="s">
        <v>72</v>
      </c>
      <c r="B70" s="257"/>
      <c r="C70" s="32" t="s">
        <v>98</v>
      </c>
      <c r="D70" s="33" t="s">
        <v>199</v>
      </c>
      <c r="E70" s="212"/>
      <c r="F70" s="213"/>
      <c r="G70" s="213"/>
      <c r="H70" s="213"/>
      <c r="I70" s="214"/>
      <c r="J70" s="177"/>
      <c r="K70" s="177"/>
      <c r="L70" s="177"/>
      <c r="M70" s="177"/>
      <c r="N70" s="177"/>
      <c r="O70" s="177"/>
      <c r="P70" s="194"/>
      <c r="Q70" s="195"/>
      <c r="R70" s="177"/>
      <c r="S70" s="177"/>
      <c r="T70" s="177"/>
      <c r="X70" s="177"/>
    </row>
    <row r="71" spans="1:20" ht="39" customHeight="1">
      <c r="A71" s="215" t="s">
        <v>322</v>
      </c>
      <c r="B71" s="215"/>
      <c r="C71" s="215"/>
      <c r="D71" s="215"/>
      <c r="E71" s="215"/>
      <c r="F71" s="215"/>
      <c r="G71" s="215"/>
      <c r="H71" s="215"/>
      <c r="I71" s="215"/>
      <c r="J71" s="215"/>
      <c r="K71" s="215"/>
      <c r="L71" s="215"/>
      <c r="M71" s="215"/>
      <c r="N71" s="215"/>
      <c r="O71" s="215"/>
      <c r="P71" s="215"/>
      <c r="Q71" s="215"/>
      <c r="R71" s="215"/>
      <c r="S71" s="215"/>
      <c r="T71" s="215"/>
    </row>
    <row r="72" spans="1:20" ht="37.5" customHeight="1">
      <c r="A72" s="191" t="s">
        <v>310</v>
      </c>
      <c r="B72" s="191"/>
      <c r="C72" s="191"/>
      <c r="D72" s="191"/>
      <c r="E72" s="191"/>
      <c r="F72" s="191"/>
      <c r="G72" s="191"/>
      <c r="H72" s="191"/>
      <c r="I72" s="191"/>
      <c r="J72" s="191"/>
      <c r="K72" s="191"/>
      <c r="L72" s="191"/>
      <c r="M72" s="191"/>
      <c r="N72" s="191"/>
      <c r="O72" s="191"/>
      <c r="P72" s="191"/>
      <c r="Q72" s="191"/>
      <c r="R72" s="191"/>
      <c r="S72" s="191"/>
      <c r="T72" s="191"/>
    </row>
    <row r="73" s="179" customFormat="1" ht="39" customHeight="1">
      <c r="A73" s="178" t="s">
        <v>298</v>
      </c>
    </row>
    <row r="74" spans="1:24" s="173" customFormat="1" ht="55.5" customHeight="1">
      <c r="A74" s="279" t="s">
        <v>323</v>
      </c>
      <c r="B74" s="279"/>
      <c r="C74" s="279"/>
      <c r="D74" s="279"/>
      <c r="E74" s="279"/>
      <c r="F74" s="279"/>
      <c r="G74" s="279"/>
      <c r="H74" s="279"/>
      <c r="I74" s="279"/>
      <c r="J74" s="279"/>
      <c r="K74" s="279"/>
      <c r="L74" s="279"/>
      <c r="M74" s="279"/>
      <c r="N74" s="279"/>
      <c r="O74" s="279"/>
      <c r="P74" s="279"/>
      <c r="Q74" s="279"/>
      <c r="R74" s="279"/>
      <c r="S74" s="279"/>
      <c r="T74" s="279"/>
      <c r="U74" s="279"/>
      <c r="V74" s="279"/>
      <c r="W74" s="279"/>
      <c r="X74" s="279"/>
    </row>
    <row r="75" spans="1:25" s="174" customFormat="1" ht="57" customHeight="1">
      <c r="A75" s="280" t="s">
        <v>311</v>
      </c>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175"/>
    </row>
    <row r="76" spans="1:20" s="81" customFormat="1" ht="18" customHeight="1">
      <c r="A76" s="91"/>
      <c r="B76" s="91"/>
      <c r="C76" s="91"/>
      <c r="D76" s="91"/>
      <c r="E76" s="91"/>
      <c r="F76" s="91"/>
      <c r="G76" s="91"/>
      <c r="H76" s="91"/>
      <c r="I76" s="91"/>
      <c r="J76" s="91"/>
      <c r="K76" s="91"/>
      <c r="L76" s="91"/>
      <c r="M76" s="91"/>
      <c r="N76" s="91"/>
      <c r="O76" s="91"/>
      <c r="P76" s="91"/>
      <c r="Q76" s="91"/>
      <c r="R76" s="91"/>
      <c r="S76" s="91"/>
      <c r="T76" s="91"/>
    </row>
    <row r="77" spans="1:20" s="63" customFormat="1" ht="22.5" customHeight="1">
      <c r="A77" s="198" t="s">
        <v>178</v>
      </c>
      <c r="B77" s="198"/>
      <c r="C77" s="98"/>
      <c r="D77" s="217"/>
      <c r="E77" s="218"/>
      <c r="F77" s="219"/>
      <c r="G77" s="99"/>
      <c r="H77" s="99"/>
      <c r="I77" s="182"/>
      <c r="J77" s="182"/>
      <c r="K77" s="100"/>
      <c r="L77" s="101"/>
      <c r="M77" s="100"/>
      <c r="N77" s="100"/>
      <c r="O77" s="102"/>
      <c r="P77" s="102"/>
      <c r="Q77" s="182"/>
      <c r="R77" s="182"/>
      <c r="S77" s="196"/>
      <c r="T77" s="196"/>
    </row>
    <row r="78" spans="1:20" s="75" customFormat="1" ht="23.25" customHeight="1">
      <c r="A78" s="181" t="s">
        <v>179</v>
      </c>
      <c r="B78" s="181"/>
      <c r="I78" s="129"/>
      <c r="J78" s="128"/>
      <c r="K78" s="74"/>
      <c r="L78" s="128"/>
      <c r="M78" s="74"/>
      <c r="N78" s="129"/>
      <c r="O78" s="101"/>
      <c r="P78" s="128"/>
      <c r="Q78" s="129"/>
      <c r="R78" s="101"/>
      <c r="S78" s="74"/>
      <c r="T78" s="74"/>
    </row>
    <row r="79" spans="1:20" ht="78.75" customHeight="1">
      <c r="A79" s="180" t="s">
        <v>324</v>
      </c>
      <c r="B79" s="180"/>
      <c r="C79" s="180"/>
      <c r="D79" s="180"/>
      <c r="E79" s="180"/>
      <c r="F79" s="180"/>
      <c r="G79" s="180"/>
      <c r="H79" s="180"/>
      <c r="I79" s="180"/>
      <c r="J79" s="180"/>
      <c r="K79" s="180"/>
      <c r="L79" s="180"/>
      <c r="M79" s="180"/>
      <c r="N79" s="180"/>
      <c r="O79" s="180"/>
      <c r="P79" s="180"/>
      <c r="Q79" s="180"/>
      <c r="R79" s="180"/>
      <c r="S79" s="180"/>
      <c r="T79" s="180"/>
    </row>
    <row r="80" spans="1:20" ht="8.25" customHeight="1">
      <c r="A80" s="169"/>
      <c r="B80" s="169"/>
      <c r="C80" s="169"/>
      <c r="D80" s="169"/>
      <c r="E80" s="169"/>
      <c r="F80" s="169"/>
      <c r="G80" s="169"/>
      <c r="H80" s="169"/>
      <c r="I80" s="169"/>
      <c r="J80" s="169"/>
      <c r="K80" s="169"/>
      <c r="L80" s="169"/>
      <c r="M80" s="169"/>
      <c r="N80" s="169"/>
      <c r="O80" s="169"/>
      <c r="P80" s="169"/>
      <c r="Q80" s="169"/>
      <c r="R80" s="169"/>
      <c r="S80" s="169"/>
      <c r="T80" s="169"/>
    </row>
    <row r="81" spans="2:20" s="92" customFormat="1" ht="18" customHeight="1">
      <c r="B81" s="277" t="s">
        <v>291</v>
      </c>
      <c r="C81" s="277"/>
      <c r="D81" s="170"/>
      <c r="E81" s="170"/>
      <c r="F81" s="170"/>
      <c r="G81" s="233" t="s">
        <v>272</v>
      </c>
      <c r="H81" s="233"/>
      <c r="I81" s="233"/>
      <c r="J81" s="233"/>
      <c r="K81" s="233"/>
      <c r="L81" s="233" t="s">
        <v>273</v>
      </c>
      <c r="M81" s="233"/>
      <c r="N81" s="233"/>
      <c r="O81" s="233"/>
      <c r="Q81" s="233" t="s">
        <v>274</v>
      </c>
      <c r="R81" s="233"/>
      <c r="S81" s="233"/>
      <c r="T81" s="233"/>
    </row>
    <row r="82" spans="2:19" s="92" customFormat="1" ht="18" customHeight="1">
      <c r="B82" s="255" t="s">
        <v>275</v>
      </c>
      <c r="C82" s="255"/>
      <c r="D82" s="171"/>
      <c r="E82" s="171"/>
      <c r="F82" s="171"/>
      <c r="G82" s="233" t="s">
        <v>276</v>
      </c>
      <c r="H82" s="233"/>
      <c r="I82" s="233"/>
      <c r="J82" s="233"/>
      <c r="K82" s="233"/>
      <c r="L82" s="255" t="s">
        <v>277</v>
      </c>
      <c r="M82" s="255"/>
      <c r="N82" s="255"/>
      <c r="O82" s="255"/>
      <c r="R82" s="170"/>
      <c r="S82" s="172"/>
    </row>
    <row r="83" spans="2:19" s="93" customFormat="1" ht="9" customHeight="1" thickBot="1">
      <c r="B83" s="94"/>
      <c r="C83" s="94"/>
      <c r="D83" s="94"/>
      <c r="E83" s="94"/>
      <c r="F83" s="94"/>
      <c r="G83" s="94"/>
      <c r="H83" s="94"/>
      <c r="I83" s="95"/>
      <c r="J83" s="95"/>
      <c r="L83" s="94"/>
      <c r="M83" s="94"/>
      <c r="N83" s="94"/>
      <c r="O83" s="95"/>
      <c r="P83" s="95"/>
      <c r="Q83" s="95"/>
      <c r="R83" s="95"/>
      <c r="S83" s="95"/>
    </row>
    <row r="84" spans="1:24" s="81" customFormat="1" ht="61.5" customHeight="1" thickBot="1">
      <c r="A84" s="258" t="s">
        <v>248</v>
      </c>
      <c r="B84" s="12" t="s">
        <v>0</v>
      </c>
      <c r="C84" s="243" t="s">
        <v>180</v>
      </c>
      <c r="D84" s="245"/>
      <c r="E84" s="243" t="s">
        <v>181</v>
      </c>
      <c r="F84" s="244"/>
      <c r="G84" s="244"/>
      <c r="H84" s="244"/>
      <c r="I84" s="245"/>
      <c r="J84" s="12" t="s">
        <v>1</v>
      </c>
      <c r="K84" s="12" t="s">
        <v>3</v>
      </c>
      <c r="L84" s="12" t="s">
        <v>5</v>
      </c>
      <c r="M84" s="12" t="s">
        <v>182</v>
      </c>
      <c r="N84" s="12" t="s">
        <v>183</v>
      </c>
      <c r="O84" s="13" t="s">
        <v>184</v>
      </c>
      <c r="P84" s="243" t="s">
        <v>185</v>
      </c>
      <c r="Q84" s="245"/>
      <c r="R84" s="13" t="s">
        <v>95</v>
      </c>
      <c r="S84" s="13" t="s">
        <v>267</v>
      </c>
      <c r="T84" s="13" t="s">
        <v>186</v>
      </c>
      <c r="X84" s="13" t="s">
        <v>283</v>
      </c>
    </row>
    <row r="85" spans="1:24" s="81" customFormat="1" ht="69" customHeight="1" thickBot="1">
      <c r="A85" s="258"/>
      <c r="B85" s="96" t="s">
        <v>96</v>
      </c>
      <c r="C85" s="246" t="s">
        <v>187</v>
      </c>
      <c r="D85" s="248"/>
      <c r="E85" s="246" t="s">
        <v>188</v>
      </c>
      <c r="F85" s="247"/>
      <c r="G85" s="247"/>
      <c r="H85" s="247"/>
      <c r="I85" s="248"/>
      <c r="J85" s="96" t="s">
        <v>2</v>
      </c>
      <c r="K85" s="96" t="s">
        <v>4</v>
      </c>
      <c r="L85" s="96" t="s">
        <v>6</v>
      </c>
      <c r="M85" s="96" t="s">
        <v>190</v>
      </c>
      <c r="N85" s="96" t="s">
        <v>292</v>
      </c>
      <c r="O85" s="14" t="s">
        <v>97</v>
      </c>
      <c r="P85" s="246" t="s">
        <v>293</v>
      </c>
      <c r="Q85" s="248"/>
      <c r="R85" s="14" t="s">
        <v>191</v>
      </c>
      <c r="S85" s="14" t="s">
        <v>192</v>
      </c>
      <c r="T85" s="14" t="s">
        <v>193</v>
      </c>
      <c r="X85" s="14" t="s">
        <v>299</v>
      </c>
    </row>
    <row r="86" spans="1:24" s="80" customFormat="1" ht="27" customHeight="1">
      <c r="A86" s="130" t="s">
        <v>7</v>
      </c>
      <c r="B86" s="221" t="s">
        <v>194</v>
      </c>
      <c r="C86" s="253" t="s">
        <v>195</v>
      </c>
      <c r="D86" s="254"/>
      <c r="E86" s="223" t="s">
        <v>64</v>
      </c>
      <c r="F86" s="224"/>
      <c r="G86" s="224"/>
      <c r="H86" s="224"/>
      <c r="I86" s="225"/>
      <c r="J86" s="183" t="s">
        <v>9</v>
      </c>
      <c r="K86" s="183" t="s">
        <v>10</v>
      </c>
      <c r="L86" s="183" t="s">
        <v>11</v>
      </c>
      <c r="M86" s="183">
        <v>150</v>
      </c>
      <c r="N86" s="183" t="s">
        <v>196</v>
      </c>
      <c r="O86" s="183" t="s">
        <v>198</v>
      </c>
      <c r="P86" s="229" t="s">
        <v>197</v>
      </c>
      <c r="Q86" s="230"/>
      <c r="R86" s="183" t="s">
        <v>198</v>
      </c>
      <c r="S86" s="183" t="s">
        <v>196</v>
      </c>
      <c r="T86" s="183" t="s">
        <v>198</v>
      </c>
      <c r="X86" s="183" t="s">
        <v>279</v>
      </c>
    </row>
    <row r="87" spans="1:24" s="80" customFormat="1" ht="27" customHeight="1" thickBot="1">
      <c r="A87" s="131" t="s">
        <v>8</v>
      </c>
      <c r="B87" s="222"/>
      <c r="C87" s="132" t="s">
        <v>295</v>
      </c>
      <c r="D87" s="133" t="s">
        <v>199</v>
      </c>
      <c r="E87" s="226"/>
      <c r="F87" s="227"/>
      <c r="G87" s="227"/>
      <c r="H87" s="227"/>
      <c r="I87" s="228"/>
      <c r="J87" s="184"/>
      <c r="K87" s="184"/>
      <c r="L87" s="184"/>
      <c r="M87" s="184"/>
      <c r="N87" s="184"/>
      <c r="O87" s="184"/>
      <c r="P87" s="231"/>
      <c r="Q87" s="232"/>
      <c r="R87" s="184"/>
      <c r="S87" s="184"/>
      <c r="T87" s="184"/>
      <c r="X87" s="184"/>
    </row>
    <row r="88" spans="1:24" s="80" customFormat="1" ht="27" customHeight="1">
      <c r="A88" s="134" t="s">
        <v>12</v>
      </c>
      <c r="B88" s="221" t="s">
        <v>194</v>
      </c>
      <c r="C88" s="249" t="s">
        <v>200</v>
      </c>
      <c r="D88" s="250"/>
      <c r="E88" s="223" t="s">
        <v>31</v>
      </c>
      <c r="F88" s="224"/>
      <c r="G88" s="224"/>
      <c r="H88" s="224"/>
      <c r="I88" s="225"/>
      <c r="J88" s="183" t="s">
        <v>201</v>
      </c>
      <c r="K88" s="183" t="s">
        <v>202</v>
      </c>
      <c r="L88" s="183" t="s">
        <v>203</v>
      </c>
      <c r="M88" s="183">
        <v>100</v>
      </c>
      <c r="N88" s="183" t="s">
        <v>196</v>
      </c>
      <c r="O88" s="183" t="s">
        <v>196</v>
      </c>
      <c r="P88" s="187" t="s">
        <v>14</v>
      </c>
      <c r="Q88" s="188"/>
      <c r="R88" s="183" t="s">
        <v>198</v>
      </c>
      <c r="S88" s="183" t="s">
        <v>198</v>
      </c>
      <c r="T88" s="183" t="s">
        <v>196</v>
      </c>
      <c r="X88" s="183" t="s">
        <v>280</v>
      </c>
    </row>
    <row r="89" spans="1:24" s="80" customFormat="1" ht="27" customHeight="1" thickBot="1">
      <c r="A89" s="131" t="s">
        <v>13</v>
      </c>
      <c r="B89" s="222"/>
      <c r="C89" s="132" t="s">
        <v>296</v>
      </c>
      <c r="D89" s="133" t="s">
        <v>199</v>
      </c>
      <c r="E89" s="226"/>
      <c r="F89" s="227"/>
      <c r="G89" s="227"/>
      <c r="H89" s="227"/>
      <c r="I89" s="228"/>
      <c r="J89" s="184"/>
      <c r="K89" s="184"/>
      <c r="L89" s="184"/>
      <c r="M89" s="184"/>
      <c r="N89" s="184"/>
      <c r="O89" s="184"/>
      <c r="P89" s="189"/>
      <c r="Q89" s="190"/>
      <c r="R89" s="184"/>
      <c r="S89" s="184"/>
      <c r="T89" s="184"/>
      <c r="X89" s="184"/>
    </row>
    <row r="90" spans="1:24" ht="28.5" customHeight="1">
      <c r="A90" s="15" t="s">
        <v>210</v>
      </c>
      <c r="B90" s="251" t="s">
        <v>194</v>
      </c>
      <c r="C90" s="241"/>
      <c r="D90" s="242"/>
      <c r="E90" s="209"/>
      <c r="F90" s="210"/>
      <c r="G90" s="210"/>
      <c r="H90" s="210"/>
      <c r="I90" s="211"/>
      <c r="J90" s="176"/>
      <c r="K90" s="176"/>
      <c r="L90" s="176"/>
      <c r="M90" s="176"/>
      <c r="N90" s="176"/>
      <c r="O90" s="176"/>
      <c r="P90" s="192"/>
      <c r="Q90" s="193"/>
      <c r="R90" s="176"/>
      <c r="S90" s="176"/>
      <c r="T90" s="176"/>
      <c r="X90" s="185"/>
    </row>
    <row r="91" spans="1:24" ht="28.5" customHeight="1" thickBot="1">
      <c r="A91" s="97" t="s">
        <v>300</v>
      </c>
      <c r="B91" s="252"/>
      <c r="C91" s="32" t="s">
        <v>98</v>
      </c>
      <c r="D91" s="33" t="s">
        <v>199</v>
      </c>
      <c r="E91" s="212"/>
      <c r="F91" s="213"/>
      <c r="G91" s="213"/>
      <c r="H91" s="213"/>
      <c r="I91" s="214"/>
      <c r="J91" s="177"/>
      <c r="K91" s="177"/>
      <c r="L91" s="177"/>
      <c r="M91" s="177"/>
      <c r="N91" s="177"/>
      <c r="O91" s="177"/>
      <c r="P91" s="194"/>
      <c r="Q91" s="195"/>
      <c r="R91" s="177"/>
      <c r="S91" s="177"/>
      <c r="T91" s="177"/>
      <c r="X91" s="186"/>
    </row>
    <row r="92" spans="1:24" ht="28.5" customHeight="1">
      <c r="A92" s="15" t="s">
        <v>211</v>
      </c>
      <c r="B92" s="251" t="s">
        <v>194</v>
      </c>
      <c r="C92" s="241"/>
      <c r="D92" s="242"/>
      <c r="E92" s="209"/>
      <c r="F92" s="210"/>
      <c r="G92" s="210"/>
      <c r="H92" s="210"/>
      <c r="I92" s="211"/>
      <c r="J92" s="176"/>
      <c r="K92" s="176"/>
      <c r="L92" s="176"/>
      <c r="M92" s="176"/>
      <c r="N92" s="176"/>
      <c r="O92" s="176"/>
      <c r="P92" s="192"/>
      <c r="Q92" s="193"/>
      <c r="R92" s="176"/>
      <c r="S92" s="176"/>
      <c r="T92" s="176"/>
      <c r="X92" s="176"/>
    </row>
    <row r="93" spans="1:24" ht="28.5" customHeight="1" thickBot="1">
      <c r="A93" s="97" t="s">
        <v>301</v>
      </c>
      <c r="B93" s="252"/>
      <c r="C93" s="32" t="s">
        <v>98</v>
      </c>
      <c r="D93" s="33" t="s">
        <v>199</v>
      </c>
      <c r="E93" s="212"/>
      <c r="F93" s="213"/>
      <c r="G93" s="213"/>
      <c r="H93" s="213"/>
      <c r="I93" s="214"/>
      <c r="J93" s="177"/>
      <c r="K93" s="177"/>
      <c r="L93" s="177"/>
      <c r="M93" s="177"/>
      <c r="N93" s="177"/>
      <c r="O93" s="177"/>
      <c r="P93" s="194"/>
      <c r="Q93" s="195"/>
      <c r="R93" s="177"/>
      <c r="S93" s="177"/>
      <c r="T93" s="177"/>
      <c r="X93" s="177"/>
    </row>
    <row r="94" spans="1:24" ht="28.5" customHeight="1">
      <c r="A94" s="15" t="s">
        <v>212</v>
      </c>
      <c r="B94" s="251" t="s">
        <v>194</v>
      </c>
      <c r="C94" s="241"/>
      <c r="D94" s="242"/>
      <c r="E94" s="209"/>
      <c r="F94" s="210"/>
      <c r="G94" s="210"/>
      <c r="H94" s="210"/>
      <c r="I94" s="211"/>
      <c r="J94" s="176"/>
      <c r="K94" s="176"/>
      <c r="L94" s="176"/>
      <c r="M94" s="176"/>
      <c r="N94" s="176"/>
      <c r="O94" s="176"/>
      <c r="P94" s="192"/>
      <c r="Q94" s="193"/>
      <c r="R94" s="176"/>
      <c r="S94" s="176"/>
      <c r="T94" s="176"/>
      <c r="X94" s="176"/>
    </row>
    <row r="95" spans="1:24" ht="28.5" customHeight="1" thickBot="1">
      <c r="A95" s="97" t="s">
        <v>302</v>
      </c>
      <c r="B95" s="252"/>
      <c r="C95" s="32" t="s">
        <v>98</v>
      </c>
      <c r="D95" s="33" t="s">
        <v>199</v>
      </c>
      <c r="E95" s="212"/>
      <c r="F95" s="213"/>
      <c r="G95" s="213"/>
      <c r="H95" s="213"/>
      <c r="I95" s="214"/>
      <c r="J95" s="177"/>
      <c r="K95" s="177"/>
      <c r="L95" s="177"/>
      <c r="M95" s="177"/>
      <c r="N95" s="177"/>
      <c r="O95" s="177"/>
      <c r="P95" s="194"/>
      <c r="Q95" s="195"/>
      <c r="R95" s="177"/>
      <c r="S95" s="177"/>
      <c r="T95" s="177"/>
      <c r="X95" s="177"/>
    </row>
    <row r="96" spans="1:24" ht="28.5" customHeight="1">
      <c r="A96" s="15" t="s">
        <v>213</v>
      </c>
      <c r="B96" s="251" t="s">
        <v>194</v>
      </c>
      <c r="C96" s="241"/>
      <c r="D96" s="242"/>
      <c r="E96" s="209"/>
      <c r="F96" s="210"/>
      <c r="G96" s="210"/>
      <c r="H96" s="210"/>
      <c r="I96" s="211"/>
      <c r="J96" s="176"/>
      <c r="K96" s="176"/>
      <c r="L96" s="176"/>
      <c r="M96" s="176"/>
      <c r="N96" s="176"/>
      <c r="O96" s="176"/>
      <c r="P96" s="192"/>
      <c r="Q96" s="193"/>
      <c r="R96" s="176"/>
      <c r="S96" s="176"/>
      <c r="T96" s="176"/>
      <c r="X96" s="176"/>
    </row>
    <row r="97" spans="1:24" ht="28.5" customHeight="1" thickBot="1">
      <c r="A97" s="97" t="s">
        <v>303</v>
      </c>
      <c r="B97" s="252"/>
      <c r="C97" s="32" t="s">
        <v>98</v>
      </c>
      <c r="D97" s="33" t="s">
        <v>199</v>
      </c>
      <c r="E97" s="212"/>
      <c r="F97" s="213"/>
      <c r="G97" s="213"/>
      <c r="H97" s="213"/>
      <c r="I97" s="214"/>
      <c r="J97" s="177"/>
      <c r="K97" s="177"/>
      <c r="L97" s="177"/>
      <c r="M97" s="177"/>
      <c r="N97" s="177"/>
      <c r="O97" s="177"/>
      <c r="P97" s="194"/>
      <c r="Q97" s="195"/>
      <c r="R97" s="177"/>
      <c r="S97" s="177"/>
      <c r="T97" s="177"/>
      <c r="X97" s="177"/>
    </row>
    <row r="98" spans="1:24" ht="28.5" customHeight="1">
      <c r="A98" s="15" t="s">
        <v>214</v>
      </c>
      <c r="B98" s="251" t="s">
        <v>194</v>
      </c>
      <c r="C98" s="241"/>
      <c r="D98" s="242"/>
      <c r="E98" s="209"/>
      <c r="F98" s="210"/>
      <c r="G98" s="210"/>
      <c r="H98" s="210"/>
      <c r="I98" s="211"/>
      <c r="J98" s="176"/>
      <c r="K98" s="176"/>
      <c r="L98" s="176"/>
      <c r="M98" s="176"/>
      <c r="N98" s="176"/>
      <c r="O98" s="176"/>
      <c r="P98" s="192"/>
      <c r="Q98" s="193"/>
      <c r="R98" s="176"/>
      <c r="S98" s="176"/>
      <c r="T98" s="176"/>
      <c r="X98" s="176"/>
    </row>
    <row r="99" spans="1:24" ht="28.5" customHeight="1" thickBot="1">
      <c r="A99" s="97" t="s">
        <v>304</v>
      </c>
      <c r="B99" s="252"/>
      <c r="C99" s="32" t="s">
        <v>98</v>
      </c>
      <c r="D99" s="33" t="s">
        <v>199</v>
      </c>
      <c r="E99" s="212"/>
      <c r="F99" s="213"/>
      <c r="G99" s="213"/>
      <c r="H99" s="213"/>
      <c r="I99" s="214"/>
      <c r="J99" s="177"/>
      <c r="K99" s="177"/>
      <c r="L99" s="177"/>
      <c r="M99" s="177"/>
      <c r="N99" s="177"/>
      <c r="O99" s="177"/>
      <c r="P99" s="194"/>
      <c r="Q99" s="195"/>
      <c r="R99" s="177"/>
      <c r="S99" s="177"/>
      <c r="T99" s="177"/>
      <c r="X99" s="177"/>
    </row>
    <row r="100" spans="1:24" ht="28.5" customHeight="1">
      <c r="A100" s="15" t="s">
        <v>215</v>
      </c>
      <c r="B100" s="251" t="s">
        <v>194</v>
      </c>
      <c r="C100" s="241"/>
      <c r="D100" s="242"/>
      <c r="E100" s="209"/>
      <c r="F100" s="210"/>
      <c r="G100" s="210"/>
      <c r="H100" s="210"/>
      <c r="I100" s="211"/>
      <c r="J100" s="176"/>
      <c r="K100" s="176"/>
      <c r="L100" s="176"/>
      <c r="M100" s="176"/>
      <c r="N100" s="176"/>
      <c r="O100" s="176"/>
      <c r="P100" s="192"/>
      <c r="Q100" s="193"/>
      <c r="R100" s="176"/>
      <c r="S100" s="176"/>
      <c r="T100" s="176"/>
      <c r="X100" s="176"/>
    </row>
    <row r="101" spans="1:24" ht="28.5" customHeight="1" thickBot="1">
      <c r="A101" s="97" t="s">
        <v>305</v>
      </c>
      <c r="B101" s="252"/>
      <c r="C101" s="32" t="s">
        <v>98</v>
      </c>
      <c r="D101" s="33" t="s">
        <v>199</v>
      </c>
      <c r="E101" s="212"/>
      <c r="F101" s="213"/>
      <c r="G101" s="213"/>
      <c r="H101" s="213"/>
      <c r="I101" s="214"/>
      <c r="J101" s="177"/>
      <c r="K101" s="177"/>
      <c r="L101" s="177"/>
      <c r="M101" s="177"/>
      <c r="N101" s="177"/>
      <c r="O101" s="177"/>
      <c r="P101" s="194"/>
      <c r="Q101" s="195"/>
      <c r="R101" s="177"/>
      <c r="S101" s="177"/>
      <c r="T101" s="177"/>
      <c r="X101" s="177"/>
    </row>
    <row r="102" spans="1:20" ht="31.5" customHeight="1">
      <c r="A102" s="215" t="s">
        <v>328</v>
      </c>
      <c r="B102" s="215"/>
      <c r="C102" s="215"/>
      <c r="D102" s="215"/>
      <c r="E102" s="215"/>
      <c r="F102" s="215"/>
      <c r="G102" s="215"/>
      <c r="H102" s="215"/>
      <c r="I102" s="215"/>
      <c r="J102" s="215"/>
      <c r="K102" s="215"/>
      <c r="L102" s="215"/>
      <c r="M102" s="215"/>
      <c r="N102" s="215"/>
      <c r="O102" s="215"/>
      <c r="P102" s="215"/>
      <c r="Q102" s="215"/>
      <c r="R102" s="215"/>
      <c r="S102" s="215"/>
      <c r="T102" s="215"/>
    </row>
    <row r="103" spans="1:20" ht="31.5" customHeight="1">
      <c r="A103" s="191" t="s">
        <v>306</v>
      </c>
      <c r="B103" s="191"/>
      <c r="C103" s="191"/>
      <c r="D103" s="191"/>
      <c r="E103" s="191"/>
      <c r="F103" s="191"/>
      <c r="G103" s="191"/>
      <c r="H103" s="191"/>
      <c r="I103" s="191"/>
      <c r="J103" s="191"/>
      <c r="K103" s="191"/>
      <c r="L103" s="191"/>
      <c r="M103" s="191"/>
      <c r="N103" s="191"/>
      <c r="O103" s="191"/>
      <c r="P103" s="191"/>
      <c r="Q103" s="191"/>
      <c r="R103" s="191"/>
      <c r="S103" s="191"/>
      <c r="T103" s="191"/>
    </row>
    <row r="104" s="179" customFormat="1" ht="33" customHeight="1">
      <c r="A104" s="178" t="s">
        <v>307</v>
      </c>
    </row>
    <row r="105" spans="1:24" s="173" customFormat="1" ht="58.5" customHeight="1">
      <c r="A105" s="279" t="s">
        <v>329</v>
      </c>
      <c r="B105" s="279"/>
      <c r="C105" s="279"/>
      <c r="D105" s="279"/>
      <c r="E105" s="279"/>
      <c r="F105" s="279"/>
      <c r="G105" s="279"/>
      <c r="H105" s="279"/>
      <c r="I105" s="279"/>
      <c r="J105" s="279"/>
      <c r="K105" s="279"/>
      <c r="L105" s="279"/>
      <c r="M105" s="279"/>
      <c r="N105" s="279"/>
      <c r="O105" s="279"/>
      <c r="P105" s="279"/>
      <c r="Q105" s="279"/>
      <c r="R105" s="279"/>
      <c r="S105" s="279"/>
      <c r="T105" s="279"/>
      <c r="U105" s="279"/>
      <c r="V105" s="279"/>
      <c r="W105" s="279"/>
      <c r="X105" s="279"/>
    </row>
    <row r="106" spans="1:24" s="173" customFormat="1" ht="41.25" customHeight="1">
      <c r="A106" s="279" t="s">
        <v>312</v>
      </c>
      <c r="B106" s="279"/>
      <c r="C106" s="279"/>
      <c r="D106" s="279"/>
      <c r="E106" s="279"/>
      <c r="F106" s="279"/>
      <c r="G106" s="279"/>
      <c r="H106" s="279"/>
      <c r="I106" s="279"/>
      <c r="J106" s="279"/>
      <c r="K106" s="279"/>
      <c r="L106" s="279"/>
      <c r="M106" s="279"/>
      <c r="N106" s="279"/>
      <c r="O106" s="279"/>
      <c r="P106" s="279"/>
      <c r="Q106" s="279"/>
      <c r="R106" s="279"/>
      <c r="S106" s="279"/>
      <c r="T106" s="279"/>
      <c r="U106" s="279"/>
      <c r="V106" s="279"/>
      <c r="W106" s="279"/>
      <c r="X106" s="279"/>
    </row>
    <row r="107" spans="1:20" ht="352.5" customHeight="1">
      <c r="A107" s="274" t="s">
        <v>313</v>
      </c>
      <c r="B107" s="274"/>
      <c r="C107" s="274"/>
      <c r="D107" s="274"/>
      <c r="E107" s="274"/>
      <c r="F107" s="274"/>
      <c r="G107" s="274"/>
      <c r="H107" s="274"/>
      <c r="I107" s="274"/>
      <c r="J107" s="274"/>
      <c r="K107" s="274"/>
      <c r="L107" s="274"/>
      <c r="M107" s="274"/>
      <c r="N107" s="274"/>
      <c r="O107" s="274"/>
      <c r="P107" s="274"/>
      <c r="Q107" s="274"/>
      <c r="R107" s="274"/>
      <c r="S107" s="274"/>
      <c r="T107" s="274"/>
    </row>
    <row r="108" spans="1:20" ht="66.75" customHeight="1">
      <c r="A108" s="274" t="s">
        <v>314</v>
      </c>
      <c r="B108" s="274"/>
      <c r="C108" s="274"/>
      <c r="D108" s="274"/>
      <c r="E108" s="274"/>
      <c r="F108" s="274"/>
      <c r="G108" s="274"/>
      <c r="H108" s="274"/>
      <c r="I108" s="274"/>
      <c r="J108" s="274"/>
      <c r="K108" s="274"/>
      <c r="L108" s="274"/>
      <c r="M108" s="274"/>
      <c r="N108" s="274"/>
      <c r="O108" s="274"/>
      <c r="P108" s="274"/>
      <c r="Q108" s="274"/>
      <c r="R108" s="274"/>
      <c r="S108" s="274"/>
      <c r="T108" s="274"/>
    </row>
    <row r="109" ht="14.25" customHeight="1"/>
    <row r="110" spans="1:16" ht="32.25" thickBot="1">
      <c r="A110" s="10" t="s">
        <v>216</v>
      </c>
      <c r="B110" s="17"/>
      <c r="M110" s="17" t="s">
        <v>99</v>
      </c>
      <c r="N110" s="275"/>
      <c r="O110" s="275"/>
      <c r="P110" s="275"/>
    </row>
    <row r="111" spans="1:16" ht="15.75">
      <c r="A111" s="10" t="s">
        <v>217</v>
      </c>
      <c r="B111" s="17"/>
      <c r="M111" s="17"/>
      <c r="N111" s="17"/>
      <c r="O111" s="17"/>
      <c r="P111" s="17"/>
    </row>
    <row r="112" spans="1:16" ht="32.25" thickBot="1">
      <c r="A112" s="17"/>
      <c r="B112" s="17"/>
      <c r="M112" s="17" t="s">
        <v>100</v>
      </c>
      <c r="N112" s="276"/>
      <c r="O112" s="275"/>
      <c r="P112" s="275"/>
    </row>
    <row r="113" spans="1:16" ht="15.75">
      <c r="A113" s="17"/>
      <c r="B113" s="17"/>
      <c r="M113" s="17"/>
      <c r="N113" s="17"/>
      <c r="O113" s="17"/>
      <c r="P113" s="17"/>
    </row>
    <row r="114" spans="1:16" ht="32.25" thickBot="1">
      <c r="A114" s="17"/>
      <c r="B114" s="17"/>
      <c r="M114" s="17" t="s">
        <v>101</v>
      </c>
      <c r="N114" s="276"/>
      <c r="O114" s="275"/>
      <c r="P114" s="275"/>
    </row>
    <row r="115" spans="1:16" ht="15.75">
      <c r="A115" s="17"/>
      <c r="B115" s="17"/>
      <c r="M115" s="17"/>
      <c r="N115" s="17"/>
      <c r="O115" s="17"/>
      <c r="P115" s="17"/>
    </row>
    <row r="116" spans="1:16" ht="32.25" thickBot="1">
      <c r="A116" s="17"/>
      <c r="B116" s="17"/>
      <c r="M116" s="17" t="s">
        <v>102</v>
      </c>
      <c r="N116" s="281"/>
      <c r="O116" s="275"/>
      <c r="P116" s="275"/>
    </row>
    <row r="117" spans="1:11" ht="15.75">
      <c r="A117" s="17"/>
      <c r="B117" s="278"/>
      <c r="C117" s="278"/>
      <c r="D117" s="278"/>
      <c r="E117" s="278"/>
      <c r="F117" s="278"/>
      <c r="G117" s="278"/>
      <c r="H117" s="278"/>
      <c r="I117" s="278"/>
      <c r="J117" s="278"/>
      <c r="K117" s="5"/>
    </row>
    <row r="118" spans="1:2" ht="18.75" customHeight="1">
      <c r="A118" s="127" t="s">
        <v>91</v>
      </c>
      <c r="B118" s="18"/>
    </row>
    <row r="119" spans="1:20" ht="168" customHeight="1">
      <c r="A119" s="220" t="s">
        <v>332</v>
      </c>
      <c r="B119" s="271"/>
      <c r="C119" s="271"/>
      <c r="D119" s="271"/>
      <c r="E119" s="271"/>
      <c r="F119" s="271"/>
      <c r="G119" s="271"/>
      <c r="H119" s="271"/>
      <c r="I119" s="271"/>
      <c r="J119" s="271"/>
      <c r="K119" s="271"/>
      <c r="L119" s="271"/>
      <c r="M119" s="271"/>
      <c r="N119" s="271"/>
      <c r="O119" s="271"/>
      <c r="P119" s="271"/>
      <c r="Q119" s="271"/>
      <c r="R119" s="271"/>
      <c r="S119" s="271"/>
      <c r="T119" s="271"/>
    </row>
    <row r="120" spans="1:2" ht="18.75" customHeight="1">
      <c r="A120" s="272" t="s">
        <v>278</v>
      </c>
      <c r="B120" s="273"/>
    </row>
    <row r="121" spans="1:20" ht="126.75" customHeight="1">
      <c r="A121" s="204" t="s">
        <v>330</v>
      </c>
      <c r="B121" s="204"/>
      <c r="C121" s="204"/>
      <c r="D121" s="204"/>
      <c r="E121" s="204"/>
      <c r="F121" s="204"/>
      <c r="G121" s="204"/>
      <c r="H121" s="204"/>
      <c r="I121" s="204"/>
      <c r="J121" s="204"/>
      <c r="K121" s="204"/>
      <c r="L121" s="204"/>
      <c r="M121" s="204"/>
      <c r="N121" s="204"/>
      <c r="O121" s="204"/>
      <c r="P121" s="204"/>
      <c r="Q121" s="204"/>
      <c r="R121" s="204"/>
      <c r="S121" s="204"/>
      <c r="T121" s="204"/>
    </row>
    <row r="122" ht="16.5" customHeight="1"/>
  </sheetData>
  <sheetProtection/>
  <mergeCells count="316">
    <mergeCell ref="A106:X106"/>
    <mergeCell ref="A105:X105"/>
    <mergeCell ref="A75:X75"/>
    <mergeCell ref="A74:X74"/>
    <mergeCell ref="K96:K97"/>
    <mergeCell ref="N116:P116"/>
    <mergeCell ref="K98:K99"/>
    <mergeCell ref="S96:S97"/>
    <mergeCell ref="R96:R97"/>
    <mergeCell ref="M100:M101"/>
    <mergeCell ref="B50:C50"/>
    <mergeCell ref="Q50:T50"/>
    <mergeCell ref="B81:C81"/>
    <mergeCell ref="Q81:T81"/>
    <mergeCell ref="R98:R99"/>
    <mergeCell ref="B117:J117"/>
    <mergeCell ref="N96:N97"/>
    <mergeCell ref="E100:I101"/>
    <mergeCell ref="T96:T97"/>
    <mergeCell ref="J98:J99"/>
    <mergeCell ref="A119:T119"/>
    <mergeCell ref="A120:B120"/>
    <mergeCell ref="A121:T121"/>
    <mergeCell ref="A107:T107"/>
    <mergeCell ref="A108:T108"/>
    <mergeCell ref="N110:P110"/>
    <mergeCell ref="N112:P112"/>
    <mergeCell ref="N114:P114"/>
    <mergeCell ref="E98:I99"/>
    <mergeCell ref="E90:I91"/>
    <mergeCell ref="M96:M97"/>
    <mergeCell ref="M98:M99"/>
    <mergeCell ref="J92:J93"/>
    <mergeCell ref="O96:O97"/>
    <mergeCell ref="N92:N93"/>
    <mergeCell ref="J96:J97"/>
    <mergeCell ref="M94:M95"/>
    <mergeCell ref="T100:T101"/>
    <mergeCell ref="P100:Q101"/>
    <mergeCell ref="L98:L99"/>
    <mergeCell ref="N100:N101"/>
    <mergeCell ref="J100:J101"/>
    <mergeCell ref="S98:S99"/>
    <mergeCell ref="S100:S101"/>
    <mergeCell ref="L100:L101"/>
    <mergeCell ref="P90:Q91"/>
    <mergeCell ref="K88:K89"/>
    <mergeCell ref="J88:J89"/>
    <mergeCell ref="L67:L68"/>
    <mergeCell ref="O88:O89"/>
    <mergeCell ref="T98:T99"/>
    <mergeCell ref="L92:L93"/>
    <mergeCell ref="O90:O91"/>
    <mergeCell ref="P96:Q97"/>
    <mergeCell ref="T94:T95"/>
    <mergeCell ref="B94:B95"/>
    <mergeCell ref="N88:N89"/>
    <mergeCell ref="K100:K101"/>
    <mergeCell ref="O100:O101"/>
    <mergeCell ref="N98:N99"/>
    <mergeCell ref="O98:O99"/>
    <mergeCell ref="B100:B101"/>
    <mergeCell ref="B96:B97"/>
    <mergeCell ref="J94:J95"/>
    <mergeCell ref="K94:K95"/>
    <mergeCell ref="C94:D94"/>
    <mergeCell ref="R90:R91"/>
    <mergeCell ref="M90:M91"/>
    <mergeCell ref="L96:L97"/>
    <mergeCell ref="R100:R101"/>
    <mergeCell ref="C96:D96"/>
    <mergeCell ref="P98:Q99"/>
    <mergeCell ref="L94:L95"/>
    <mergeCell ref="E94:I95"/>
    <mergeCell ref="N90:N91"/>
    <mergeCell ref="C92:D92"/>
    <mergeCell ref="B92:B93"/>
    <mergeCell ref="K90:K91"/>
    <mergeCell ref="J90:J91"/>
    <mergeCell ref="K92:K93"/>
    <mergeCell ref="M92:M93"/>
    <mergeCell ref="B90:B91"/>
    <mergeCell ref="T65:T66"/>
    <mergeCell ref="R65:R66"/>
    <mergeCell ref="M67:M68"/>
    <mergeCell ref="R67:R68"/>
    <mergeCell ref="P67:Q68"/>
    <mergeCell ref="O65:O66"/>
    <mergeCell ref="T67:T68"/>
    <mergeCell ref="S67:S68"/>
    <mergeCell ref="M65:M66"/>
    <mergeCell ref="O67:O68"/>
    <mergeCell ref="B59:B60"/>
    <mergeCell ref="B51:C51"/>
    <mergeCell ref="O55:O56"/>
    <mergeCell ref="B57:B58"/>
    <mergeCell ref="J57:J58"/>
    <mergeCell ref="N57:N58"/>
    <mergeCell ref="G51:K51"/>
    <mergeCell ref="E55:I56"/>
    <mergeCell ref="M57:M58"/>
    <mergeCell ref="C55:D55"/>
    <mergeCell ref="Q1:S1"/>
    <mergeCell ref="A30:T30"/>
    <mergeCell ref="A31:P31"/>
    <mergeCell ref="B27:J27"/>
    <mergeCell ref="L50:O50"/>
    <mergeCell ref="A47:B47"/>
    <mergeCell ref="B25:R25"/>
    <mergeCell ref="A42:T42"/>
    <mergeCell ref="B44:J44"/>
    <mergeCell ref="B24:J24"/>
    <mergeCell ref="P53:Q53"/>
    <mergeCell ref="L51:O51"/>
    <mergeCell ref="L63:L64"/>
    <mergeCell ref="P61:Q62"/>
    <mergeCell ref="O61:O62"/>
    <mergeCell ref="O57:O58"/>
    <mergeCell ref="P54:Q54"/>
    <mergeCell ref="M55:M56"/>
    <mergeCell ref="L55:L56"/>
    <mergeCell ref="N55:N56"/>
    <mergeCell ref="G50:K50"/>
    <mergeCell ref="J55:J56"/>
    <mergeCell ref="K55:K56"/>
    <mergeCell ref="B61:B62"/>
    <mergeCell ref="K61:K62"/>
    <mergeCell ref="E61:I62"/>
    <mergeCell ref="K57:K58"/>
    <mergeCell ref="E57:I58"/>
    <mergeCell ref="C54:D54"/>
    <mergeCell ref="C53:D53"/>
    <mergeCell ref="A48:T48"/>
    <mergeCell ref="P55:Q56"/>
    <mergeCell ref="T63:T64"/>
    <mergeCell ref="B65:B66"/>
    <mergeCell ref="A53:A54"/>
    <mergeCell ref="B55:B56"/>
    <mergeCell ref="B63:B64"/>
    <mergeCell ref="J63:J64"/>
    <mergeCell ref="E59:I60"/>
    <mergeCell ref="C59:D59"/>
    <mergeCell ref="A84:A85"/>
    <mergeCell ref="A77:B77"/>
    <mergeCell ref="D77:F77"/>
    <mergeCell ref="P85:Q85"/>
    <mergeCell ref="B82:C82"/>
    <mergeCell ref="P84:Q84"/>
    <mergeCell ref="B69:B70"/>
    <mergeCell ref="E69:I70"/>
    <mergeCell ref="B67:B68"/>
    <mergeCell ref="B86:B87"/>
    <mergeCell ref="L86:L87"/>
    <mergeCell ref="J86:J87"/>
    <mergeCell ref="K86:K87"/>
    <mergeCell ref="C84:D84"/>
    <mergeCell ref="E85:I85"/>
    <mergeCell ref="C85:D85"/>
    <mergeCell ref="R94:R95"/>
    <mergeCell ref="P88:Q89"/>
    <mergeCell ref="Q77:R77"/>
    <mergeCell ref="E84:I84"/>
    <mergeCell ref="L82:O82"/>
    <mergeCell ref="L81:O81"/>
    <mergeCell ref="M86:M87"/>
    <mergeCell ref="R88:R89"/>
    <mergeCell ref="N86:N87"/>
    <mergeCell ref="R92:R93"/>
    <mergeCell ref="P94:Q95"/>
    <mergeCell ref="S94:S95"/>
    <mergeCell ref="B98:B99"/>
    <mergeCell ref="C98:D98"/>
    <mergeCell ref="C86:D86"/>
    <mergeCell ref="E86:I87"/>
    <mergeCell ref="C88:D88"/>
    <mergeCell ref="N94:N95"/>
    <mergeCell ref="S92:S93"/>
    <mergeCell ref="O94:O95"/>
    <mergeCell ref="C67:D67"/>
    <mergeCell ref="S77:T77"/>
    <mergeCell ref="G82:K82"/>
    <mergeCell ref="E92:I93"/>
    <mergeCell ref="C100:D100"/>
    <mergeCell ref="C90:D90"/>
    <mergeCell ref="L88:L89"/>
    <mergeCell ref="R86:R87"/>
    <mergeCell ref="T88:T89"/>
    <mergeCell ref="S88:S89"/>
    <mergeCell ref="C69:D69"/>
    <mergeCell ref="E53:I53"/>
    <mergeCell ref="E54:I54"/>
    <mergeCell ref="C57:D57"/>
    <mergeCell ref="C61:D61"/>
    <mergeCell ref="C63:D63"/>
    <mergeCell ref="E63:I64"/>
    <mergeCell ref="E65:I66"/>
    <mergeCell ref="E67:I68"/>
    <mergeCell ref="C65:D65"/>
    <mergeCell ref="T61:T62"/>
    <mergeCell ref="S59:S60"/>
    <mergeCell ref="S61:S62"/>
    <mergeCell ref="K59:K60"/>
    <mergeCell ref="N61:N62"/>
    <mergeCell ref="R61:R62"/>
    <mergeCell ref="R59:R60"/>
    <mergeCell ref="O59:O60"/>
    <mergeCell ref="L59:L60"/>
    <mergeCell ref="M61:M62"/>
    <mergeCell ref="T69:T70"/>
    <mergeCell ref="A71:T71"/>
    <mergeCell ref="K67:K68"/>
    <mergeCell ref="J59:J60"/>
    <mergeCell ref="M59:M60"/>
    <mergeCell ref="N59:N60"/>
    <mergeCell ref="N63:N64"/>
    <mergeCell ref="M63:M64"/>
    <mergeCell ref="J61:J62"/>
    <mergeCell ref="L61:L62"/>
    <mergeCell ref="R69:R70"/>
    <mergeCell ref="R63:R64"/>
    <mergeCell ref="S63:S64"/>
    <mergeCell ref="P63:Q64"/>
    <mergeCell ref="J69:J70"/>
    <mergeCell ref="K69:K70"/>
    <mergeCell ref="M69:M70"/>
    <mergeCell ref="N69:N70"/>
    <mergeCell ref="O63:O64"/>
    <mergeCell ref="S65:S66"/>
    <mergeCell ref="T59:T60"/>
    <mergeCell ref="T92:T93"/>
    <mergeCell ref="T86:T87"/>
    <mergeCell ref="M88:M89"/>
    <mergeCell ref="O92:O93"/>
    <mergeCell ref="P92:Q93"/>
    <mergeCell ref="A72:T72"/>
    <mergeCell ref="O69:O70"/>
    <mergeCell ref="S69:S70"/>
    <mergeCell ref="P59:Q60"/>
    <mergeCell ref="P69:Q70"/>
    <mergeCell ref="K63:K64"/>
    <mergeCell ref="G81:K81"/>
    <mergeCell ref="K65:K66"/>
    <mergeCell ref="N67:N68"/>
    <mergeCell ref="J65:J66"/>
    <mergeCell ref="J67:J68"/>
    <mergeCell ref="N65:N66"/>
    <mergeCell ref="A46:B46"/>
    <mergeCell ref="L65:L66"/>
    <mergeCell ref="L90:L91"/>
    <mergeCell ref="L69:L70"/>
    <mergeCell ref="B88:B89"/>
    <mergeCell ref="T90:T91"/>
    <mergeCell ref="E88:I89"/>
    <mergeCell ref="P86:Q87"/>
    <mergeCell ref="O86:O87"/>
    <mergeCell ref="S86:S87"/>
    <mergeCell ref="B22:P22"/>
    <mergeCell ref="E96:I97"/>
    <mergeCell ref="A102:T102"/>
    <mergeCell ref="D28:J28"/>
    <mergeCell ref="A35:D35"/>
    <mergeCell ref="B23:N23"/>
    <mergeCell ref="D46:F46"/>
    <mergeCell ref="A36:D36"/>
    <mergeCell ref="A39:S39"/>
    <mergeCell ref="Q46:R46"/>
    <mergeCell ref="B8:I8"/>
    <mergeCell ref="B11:I11"/>
    <mergeCell ref="K8:N8"/>
    <mergeCell ref="Q8:S8"/>
    <mergeCell ref="B9:I9"/>
    <mergeCell ref="K10:N10"/>
    <mergeCell ref="Q10:S10"/>
    <mergeCell ref="B10:I10"/>
    <mergeCell ref="S46:T46"/>
    <mergeCell ref="Q12:S12"/>
    <mergeCell ref="L12:M12"/>
    <mergeCell ref="N12:O12"/>
    <mergeCell ref="A19:K19"/>
    <mergeCell ref="A20:J20"/>
    <mergeCell ref="D12:I12"/>
    <mergeCell ref="B21:J21"/>
    <mergeCell ref="B26:K26"/>
    <mergeCell ref="A34:T34"/>
    <mergeCell ref="S55:S56"/>
    <mergeCell ref="R55:R56"/>
    <mergeCell ref="R57:R58"/>
    <mergeCell ref="P57:Q58"/>
    <mergeCell ref="A103:T103"/>
    <mergeCell ref="T57:T58"/>
    <mergeCell ref="L57:L58"/>
    <mergeCell ref="P65:Q66"/>
    <mergeCell ref="T55:T56"/>
    <mergeCell ref="S57:S58"/>
    <mergeCell ref="X55:X56"/>
    <mergeCell ref="X57:X58"/>
    <mergeCell ref="X59:X60"/>
    <mergeCell ref="X61:X62"/>
    <mergeCell ref="X63:X64"/>
    <mergeCell ref="X65:X66"/>
    <mergeCell ref="X67:X68"/>
    <mergeCell ref="X69:X70"/>
    <mergeCell ref="X86:X87"/>
    <mergeCell ref="X88:X89"/>
    <mergeCell ref="X90:X91"/>
    <mergeCell ref="X92:X93"/>
    <mergeCell ref="X94:X95"/>
    <mergeCell ref="X96:X97"/>
    <mergeCell ref="X98:X99"/>
    <mergeCell ref="X100:X101"/>
    <mergeCell ref="A73:IV73"/>
    <mergeCell ref="A104:IV104"/>
    <mergeCell ref="S90:S91"/>
    <mergeCell ref="A79:T79"/>
    <mergeCell ref="A78:B78"/>
    <mergeCell ref="I77:J77"/>
  </mergeCells>
  <dataValidations count="6">
    <dataValidation type="list" allowBlank="1" showErrorMessage="1" error="只能選擇一至六" sqref="D56 D58 D68 D66 D64 D62 D60 D93 D97 D87 D89 D70 D91 D99 D95 D101">
      <formula1>Every_Day</formula1>
    </dataValidation>
    <dataValidation type="list" allowBlank="1" showInputMessage="1" showErrorMessage="1" sqref="E86:I89 E55:I58">
      <formula1>Time_Slot</formula1>
    </dataValidation>
    <dataValidation allowBlank="1" showErrorMessage="1" prompt="如需收費，請填寫財政預算表。" sqref="R61:R62 R90:R101"/>
    <dataValidation allowBlank="1" showInputMessage="1" showErrorMessage="1" prompt="如有合/協辦團體，請填寫合/協辦團體資料表。" sqref="S90:S101 S61:S70"/>
    <dataValidation type="list" allowBlank="1" showInputMessage="1" showErrorMessage="1" error="請選擇正確時段:&#10;7am - 9am&#10;9am - 11am&#10;11am - 1pm&#10;2am - 4pm&#10;4pm - 6pm&#10;6pm - 8pm&#10;8pm - 10pm" sqref="E90:I101 E59:I70">
      <formula1>Time_Slot</formula1>
    </dataValidation>
    <dataValidation allowBlank="1" showErrorMessage="1" sqref="R63:R70"/>
  </dataValidations>
  <hyperlinks>
    <hyperlink ref="A71:T72" location="Application!A212" display="◎如要收費，請說明每位參加者須繳費若干，並請提供該活動的財政預算表。(請參考附夾的財政預算表樣本) 每個收費活動須提供獨立財政預算表。"/>
    <hyperlink ref="A71:T71" location="'Financial Budget'!A6" display="'Financial Budget'!A6"/>
    <hyperlink ref="A72:T72" location="'Co-organizer'!A6" display="'Co-organizer'!A6"/>
    <hyperlink ref="A102:T103" location="Application!A212" display="◎如要收費，請說明每位參加者須繳費若干，並請提供該活動的財政預算表。(請參考附夾的財政預算表樣本) 每個收費活動須提供獨立財政預算表。"/>
    <hyperlink ref="A102:T102" location="'Financial Budget'!A6" display="'Financial Budget'!A6"/>
    <hyperlink ref="A103:T103" location="'Co-organizer'!A6" display="'Co-organizer'!A6"/>
  </hyperlinks>
  <printOptions/>
  <pageMargins left="0.2362204724409449" right="0.2362204724409449" top="0.7480314960629921" bottom="0.7480314960629921" header="0.31496062992125984" footer="0.31496062992125984"/>
  <pageSetup fitToHeight="0" fitToWidth="1" horizontalDpi="600" verticalDpi="600" orientation="landscape" paperSize="9" scale="49" r:id="rId2"/>
  <headerFooter alignWithMargins="0">
    <oddHeader>&amp;R&amp;"新細明體,粗體"&amp;14
</oddHeader>
  </headerFooter>
  <rowBreaks count="3" manualBreakCount="3">
    <brk id="44" max="23" man="1"/>
    <brk id="75" max="23" man="1"/>
    <brk id="106" max="23" man="1"/>
  </rowBreaks>
  <drawing r:id="rId1"/>
</worksheet>
</file>

<file path=xl/worksheets/sheet2.xml><?xml version="1.0" encoding="utf-8"?>
<worksheet xmlns="http://schemas.openxmlformats.org/spreadsheetml/2006/main" xmlns:r="http://schemas.openxmlformats.org/officeDocument/2006/relationships">
  <sheetPr codeName="Sheet2"/>
  <dimension ref="A1:K63"/>
  <sheetViews>
    <sheetView zoomScale="96" zoomScaleNormal="96" zoomScalePageLayoutView="0" workbookViewId="0" topLeftCell="A3">
      <selection activeCell="A3" sqref="A3:J3"/>
    </sheetView>
  </sheetViews>
  <sheetFormatPr defaultColWidth="9.00390625" defaultRowHeight="16.5"/>
  <cols>
    <col min="1" max="2" width="10.625" style="64" customWidth="1"/>
    <col min="3" max="3" width="15.625" style="64" customWidth="1"/>
    <col min="4" max="5" width="10.00390625" style="64" customWidth="1"/>
    <col min="6" max="6" width="14.125" style="64" customWidth="1"/>
    <col min="7" max="7" width="19.00390625" style="64" customWidth="1"/>
    <col min="8" max="8" width="14.75390625" style="64" customWidth="1"/>
    <col min="9" max="9" width="9.00390625" style="64" customWidth="1"/>
    <col min="10" max="10" width="8.625" style="64" customWidth="1"/>
    <col min="11" max="11" width="12.625" style="64" customWidth="1"/>
    <col min="12" max="16384" width="9.00390625" style="64" customWidth="1"/>
  </cols>
  <sheetData>
    <row r="1" spans="1:11" ht="18" customHeight="1">
      <c r="A1" s="302" t="s">
        <v>218</v>
      </c>
      <c r="B1" s="302"/>
      <c r="C1" s="302"/>
      <c r="D1" s="302"/>
      <c r="E1" s="302"/>
      <c r="F1" s="302"/>
      <c r="G1" s="302"/>
      <c r="H1" s="302"/>
      <c r="I1" s="302"/>
      <c r="J1" s="303"/>
      <c r="K1" s="303"/>
    </row>
    <row r="2" spans="1:11" ht="7.5" customHeight="1">
      <c r="A2" s="67"/>
      <c r="B2" s="67"/>
      <c r="C2" s="67"/>
      <c r="D2" s="67"/>
      <c r="E2" s="67"/>
      <c r="F2" s="67"/>
      <c r="G2" s="67"/>
      <c r="H2" s="67"/>
      <c r="I2" s="67"/>
      <c r="J2" s="138"/>
      <c r="K2" s="138"/>
    </row>
    <row r="3" spans="1:10" s="104" customFormat="1" ht="81.75" customHeight="1" thickBot="1">
      <c r="A3" s="296" t="s">
        <v>316</v>
      </c>
      <c r="B3" s="296"/>
      <c r="C3" s="296"/>
      <c r="D3" s="296"/>
      <c r="E3" s="296"/>
      <c r="F3" s="296"/>
      <c r="G3" s="296"/>
      <c r="H3" s="296"/>
      <c r="I3" s="296"/>
      <c r="J3" s="296"/>
    </row>
    <row r="4" spans="1:11" s="103" customFormat="1" ht="24.75" customHeight="1" thickBot="1">
      <c r="A4" s="297"/>
      <c r="B4" s="121" t="s">
        <v>134</v>
      </c>
      <c r="C4" s="299" t="s">
        <v>219</v>
      </c>
      <c r="D4" s="300"/>
      <c r="E4" s="301"/>
      <c r="F4" s="286" t="s">
        <v>135</v>
      </c>
      <c r="G4" s="287"/>
      <c r="H4" s="287"/>
      <c r="I4" s="287"/>
      <c r="J4" s="288"/>
      <c r="K4" s="304" t="s">
        <v>220</v>
      </c>
    </row>
    <row r="5" spans="1:11" s="103" customFormat="1" ht="81" customHeight="1" thickBot="1">
      <c r="A5" s="298"/>
      <c r="B5" s="122" t="s">
        <v>136</v>
      </c>
      <c r="C5" s="168" t="s">
        <v>268</v>
      </c>
      <c r="D5" s="168" t="s">
        <v>269</v>
      </c>
      <c r="E5" s="122" t="s">
        <v>137</v>
      </c>
      <c r="F5" s="122" t="s">
        <v>138</v>
      </c>
      <c r="G5" s="122" t="s">
        <v>139</v>
      </c>
      <c r="H5" s="122" t="s">
        <v>222</v>
      </c>
      <c r="I5" s="122" t="s">
        <v>221</v>
      </c>
      <c r="J5" s="122" t="s">
        <v>223</v>
      </c>
      <c r="K5" s="305"/>
    </row>
    <row r="6" spans="1:11" s="103" customFormat="1" ht="12.75">
      <c r="A6" s="123" t="s">
        <v>224</v>
      </c>
      <c r="B6" s="289"/>
      <c r="C6" s="291"/>
      <c r="D6" s="291"/>
      <c r="E6" s="284">
        <f>a_app1IncomeTuition+a_app1IncomeOthers</f>
        <v>0</v>
      </c>
      <c r="F6" s="291"/>
      <c r="G6" s="291"/>
      <c r="H6" s="291"/>
      <c r="I6" s="291"/>
      <c r="J6" s="284">
        <f>a_app1ExpenditurePayments+a_app1ExpenditureStationeries+a_app1ExpenditureMiscellaneous+a_app1ExpenditureOthers</f>
        <v>0</v>
      </c>
      <c r="K6" s="284">
        <f>E6-J6</f>
        <v>0</v>
      </c>
    </row>
    <row r="7" spans="1:11" s="103" customFormat="1" ht="13.5" thickBot="1">
      <c r="A7" s="124" t="s">
        <v>77</v>
      </c>
      <c r="B7" s="290"/>
      <c r="C7" s="292"/>
      <c r="D7" s="292"/>
      <c r="E7" s="285"/>
      <c r="F7" s="292"/>
      <c r="G7" s="292"/>
      <c r="H7" s="292"/>
      <c r="I7" s="292"/>
      <c r="J7" s="285"/>
      <c r="K7" s="285"/>
    </row>
    <row r="8" spans="1:11" s="103" customFormat="1" ht="12.75">
      <c r="A8" s="123" t="s">
        <v>225</v>
      </c>
      <c r="B8" s="289"/>
      <c r="C8" s="291"/>
      <c r="D8" s="291"/>
      <c r="E8" s="284">
        <f>a_app2IncomeTuition+a_app2IncomeOthers</f>
        <v>0</v>
      </c>
      <c r="F8" s="291"/>
      <c r="G8" s="291"/>
      <c r="H8" s="291"/>
      <c r="I8" s="291"/>
      <c r="J8" s="284">
        <f>a_app2ExpenditurePayments+a_app2ExpenditureStationeries+a_app2ExpenditureMiscellaneous+a_app2ExpenditureOthers</f>
        <v>0</v>
      </c>
      <c r="K8" s="284">
        <f>E8-J8</f>
        <v>0</v>
      </c>
    </row>
    <row r="9" spans="1:11" s="103" customFormat="1" ht="13.5" thickBot="1">
      <c r="A9" s="124" t="s">
        <v>76</v>
      </c>
      <c r="B9" s="290"/>
      <c r="C9" s="292"/>
      <c r="D9" s="292"/>
      <c r="E9" s="285"/>
      <c r="F9" s="292"/>
      <c r="G9" s="292"/>
      <c r="H9" s="292"/>
      <c r="I9" s="292"/>
      <c r="J9" s="285"/>
      <c r="K9" s="285"/>
    </row>
    <row r="10" spans="1:11" s="103" customFormat="1" ht="12.75">
      <c r="A10" s="123" t="s">
        <v>226</v>
      </c>
      <c r="B10" s="289"/>
      <c r="C10" s="291"/>
      <c r="D10" s="291"/>
      <c r="E10" s="284">
        <f>a_app3IncomeTuition+a_app3IncomeOthers</f>
        <v>0</v>
      </c>
      <c r="F10" s="291"/>
      <c r="G10" s="291"/>
      <c r="H10" s="291"/>
      <c r="I10" s="291"/>
      <c r="J10" s="284">
        <f>a_app3ExpenditurePayments+a_app3ExpenditureStationeries+a_app3ExpenditureMiscellaneous+a_app3ExpenditureOthers</f>
        <v>0</v>
      </c>
      <c r="K10" s="284">
        <f>E10-J10</f>
        <v>0</v>
      </c>
    </row>
    <row r="11" spans="1:11" s="103" customFormat="1" ht="13.5" thickBot="1">
      <c r="A11" s="124" t="s">
        <v>75</v>
      </c>
      <c r="B11" s="290"/>
      <c r="C11" s="292"/>
      <c r="D11" s="292"/>
      <c r="E11" s="285"/>
      <c r="F11" s="292"/>
      <c r="G11" s="292"/>
      <c r="H11" s="292"/>
      <c r="I11" s="292"/>
      <c r="J11" s="285"/>
      <c r="K11" s="285"/>
    </row>
    <row r="12" spans="1:11" s="103" customFormat="1" ht="12.75">
      <c r="A12" s="123" t="s">
        <v>227</v>
      </c>
      <c r="B12" s="289"/>
      <c r="C12" s="291"/>
      <c r="D12" s="291"/>
      <c r="E12" s="284">
        <f>a_app4IncomeTuition+a_app4IncomeOthers</f>
        <v>0</v>
      </c>
      <c r="F12" s="291"/>
      <c r="G12" s="291"/>
      <c r="H12" s="291"/>
      <c r="I12" s="291"/>
      <c r="J12" s="284">
        <f>a_app4ExpenditurePayments+a_app4ExpenditureStationeries+a_app4ExpenditureMiscellaneous+a_app4ExpenditureOthers</f>
        <v>0</v>
      </c>
      <c r="K12" s="284">
        <f>E12-J12</f>
        <v>0</v>
      </c>
    </row>
    <row r="13" spans="1:11" s="103" customFormat="1" ht="13.5" thickBot="1">
      <c r="A13" s="124" t="s">
        <v>74</v>
      </c>
      <c r="B13" s="290"/>
      <c r="C13" s="292"/>
      <c r="D13" s="292"/>
      <c r="E13" s="285"/>
      <c r="F13" s="292"/>
      <c r="G13" s="292"/>
      <c r="H13" s="292"/>
      <c r="I13" s="292"/>
      <c r="J13" s="285"/>
      <c r="K13" s="285"/>
    </row>
    <row r="14" spans="1:11" s="103" customFormat="1" ht="12.75">
      <c r="A14" s="123" t="s">
        <v>228</v>
      </c>
      <c r="B14" s="289"/>
      <c r="C14" s="291"/>
      <c r="D14" s="291"/>
      <c r="E14" s="284">
        <f>a_app5IncomeTuition+a_app5IncomeOthers</f>
        <v>0</v>
      </c>
      <c r="F14" s="291"/>
      <c r="G14" s="291"/>
      <c r="H14" s="291"/>
      <c r="I14" s="291"/>
      <c r="J14" s="284">
        <f>a_app5ExpenditurePayments+a_app5ExpenditureStationeries+a_app5ExpenditureMiscellaneous+a_app5ExpenditureOthers</f>
        <v>0</v>
      </c>
      <c r="K14" s="284">
        <f>E14-J14</f>
        <v>0</v>
      </c>
    </row>
    <row r="15" spans="1:11" s="103" customFormat="1" ht="13.5" thickBot="1">
      <c r="A15" s="124" t="s">
        <v>73</v>
      </c>
      <c r="B15" s="290"/>
      <c r="C15" s="292"/>
      <c r="D15" s="292"/>
      <c r="E15" s="285"/>
      <c r="F15" s="292"/>
      <c r="G15" s="292"/>
      <c r="H15" s="292"/>
      <c r="I15" s="292"/>
      <c r="J15" s="285"/>
      <c r="K15" s="285"/>
    </row>
    <row r="16" spans="1:11" s="103" customFormat="1" ht="12.75">
      <c r="A16" s="123" t="s">
        <v>246</v>
      </c>
      <c r="B16" s="289"/>
      <c r="C16" s="291"/>
      <c r="D16" s="291"/>
      <c r="E16" s="284">
        <f>a_app6IncomeTuition+a_app6IncomeOthers</f>
        <v>0</v>
      </c>
      <c r="F16" s="291"/>
      <c r="G16" s="291"/>
      <c r="H16" s="291"/>
      <c r="I16" s="291"/>
      <c r="J16" s="284">
        <f>a_app6ExpenditurePayments+a_app6ExpenditureStationeries+a_app6ExpenditureMiscellaneous+a_app6ExpenditureOthers</f>
        <v>0</v>
      </c>
      <c r="K16" s="284">
        <f>E16-J16</f>
        <v>0</v>
      </c>
    </row>
    <row r="17" spans="1:11" s="103" customFormat="1" ht="13.5" thickBot="1">
      <c r="A17" s="124" t="s">
        <v>72</v>
      </c>
      <c r="B17" s="290"/>
      <c r="C17" s="292"/>
      <c r="D17" s="292"/>
      <c r="E17" s="285"/>
      <c r="F17" s="292"/>
      <c r="G17" s="292"/>
      <c r="H17" s="292"/>
      <c r="I17" s="292"/>
      <c r="J17" s="285"/>
      <c r="K17" s="285"/>
    </row>
    <row r="18" spans="1:11" s="103" customFormat="1" ht="15">
      <c r="A18" s="139"/>
      <c r="B18" s="139"/>
      <c r="C18" s="139"/>
      <c r="D18" s="139"/>
      <c r="E18" s="139"/>
      <c r="F18" s="139"/>
      <c r="G18" s="139"/>
      <c r="H18" s="139"/>
      <c r="I18" s="139"/>
      <c r="J18" s="139"/>
      <c r="K18" s="139"/>
    </row>
    <row r="19" spans="1:11" s="103" customFormat="1" ht="15">
      <c r="A19" s="139"/>
      <c r="B19" s="139"/>
      <c r="C19" s="139"/>
      <c r="D19" s="139"/>
      <c r="E19" s="139"/>
      <c r="F19" s="139"/>
      <c r="G19" s="139"/>
      <c r="H19" s="139"/>
      <c r="I19" s="139"/>
      <c r="J19" s="139"/>
      <c r="K19" s="139"/>
    </row>
    <row r="20" spans="1:10" s="104" customFormat="1" ht="81.75" customHeight="1" thickBot="1">
      <c r="A20" s="296" t="s">
        <v>320</v>
      </c>
      <c r="B20" s="296"/>
      <c r="C20" s="296"/>
      <c r="D20" s="296"/>
      <c r="E20" s="296"/>
      <c r="F20" s="296"/>
      <c r="G20" s="296"/>
      <c r="H20" s="296"/>
      <c r="I20" s="296"/>
      <c r="J20" s="296"/>
    </row>
    <row r="21" spans="1:11" s="103" customFormat="1" ht="24.75" customHeight="1" thickBot="1">
      <c r="A21" s="297"/>
      <c r="B21" s="121" t="s">
        <v>134</v>
      </c>
      <c r="C21" s="299" t="s">
        <v>219</v>
      </c>
      <c r="D21" s="300"/>
      <c r="E21" s="301"/>
      <c r="F21" s="286" t="s">
        <v>135</v>
      </c>
      <c r="G21" s="287"/>
      <c r="H21" s="287"/>
      <c r="I21" s="287"/>
      <c r="J21" s="288"/>
      <c r="K21" s="304" t="s">
        <v>220</v>
      </c>
    </row>
    <row r="22" spans="1:11" s="103" customFormat="1" ht="75" customHeight="1" thickBot="1">
      <c r="A22" s="298"/>
      <c r="B22" s="122" t="s">
        <v>136</v>
      </c>
      <c r="C22" s="168" t="s">
        <v>268</v>
      </c>
      <c r="D22" s="168" t="s">
        <v>269</v>
      </c>
      <c r="E22" s="122" t="s">
        <v>137</v>
      </c>
      <c r="F22" s="122" t="s">
        <v>138</v>
      </c>
      <c r="G22" s="122" t="s">
        <v>139</v>
      </c>
      <c r="H22" s="122" t="s">
        <v>222</v>
      </c>
      <c r="I22" s="122" t="s">
        <v>221</v>
      </c>
      <c r="J22" s="122" t="s">
        <v>223</v>
      </c>
      <c r="K22" s="305"/>
    </row>
    <row r="23" spans="1:11" s="103" customFormat="1" ht="12.75" customHeight="1">
      <c r="A23" s="123" t="s">
        <v>229</v>
      </c>
      <c r="B23" s="289"/>
      <c r="C23" s="291"/>
      <c r="D23" s="291"/>
      <c r="E23" s="284">
        <f>a_app12IncomeTuition+a_app12IncomeOthers</f>
        <v>0</v>
      </c>
      <c r="F23" s="291"/>
      <c r="G23" s="291"/>
      <c r="H23" s="291"/>
      <c r="I23" s="291"/>
      <c r="J23" s="284">
        <f>a_app12IncomeTuition+a_app12IncomeOthers</f>
        <v>0</v>
      </c>
      <c r="K23" s="284">
        <f>E23-J23</f>
        <v>0</v>
      </c>
    </row>
    <row r="24" spans="1:11" s="103" customFormat="1" ht="13.5" customHeight="1" thickBot="1">
      <c r="A24" s="124" t="s">
        <v>230</v>
      </c>
      <c r="B24" s="290"/>
      <c r="C24" s="292"/>
      <c r="D24" s="292"/>
      <c r="E24" s="285"/>
      <c r="F24" s="292"/>
      <c r="G24" s="292"/>
      <c r="H24" s="292"/>
      <c r="I24" s="292"/>
      <c r="J24" s="285"/>
      <c r="K24" s="285"/>
    </row>
    <row r="25" spans="1:11" s="103" customFormat="1" ht="12.75" customHeight="1">
      <c r="A25" s="123" t="s">
        <v>236</v>
      </c>
      <c r="B25" s="289"/>
      <c r="C25" s="291"/>
      <c r="D25" s="291"/>
      <c r="E25" s="284">
        <f>a_app12IncomeTuition+a_app12IncomeOthers</f>
        <v>0</v>
      </c>
      <c r="F25" s="291"/>
      <c r="G25" s="291"/>
      <c r="H25" s="291"/>
      <c r="I25" s="291"/>
      <c r="J25" s="284">
        <f>a_app12IncomeTuition+a_app12IncomeOthers</f>
        <v>0</v>
      </c>
      <c r="K25" s="284">
        <f>E25-J25</f>
        <v>0</v>
      </c>
    </row>
    <row r="26" spans="1:11" s="103" customFormat="1" ht="13.5" customHeight="1" thickBot="1">
      <c r="A26" s="124" t="s">
        <v>237</v>
      </c>
      <c r="B26" s="290"/>
      <c r="C26" s="292"/>
      <c r="D26" s="292"/>
      <c r="E26" s="285"/>
      <c r="F26" s="292"/>
      <c r="G26" s="292"/>
      <c r="H26" s="292"/>
      <c r="I26" s="292"/>
      <c r="J26" s="285"/>
      <c r="K26" s="285"/>
    </row>
    <row r="27" spans="1:11" s="103" customFormat="1" ht="12.75" customHeight="1">
      <c r="A27" s="123" t="s">
        <v>238</v>
      </c>
      <c r="B27" s="289"/>
      <c r="C27" s="291"/>
      <c r="D27" s="291"/>
      <c r="E27" s="284">
        <f>a_app12IncomeTuition+a_app12IncomeOthers</f>
        <v>0</v>
      </c>
      <c r="F27" s="291"/>
      <c r="G27" s="291"/>
      <c r="H27" s="291"/>
      <c r="I27" s="291"/>
      <c r="J27" s="284">
        <f>a_app12IncomeTuition+a_app12IncomeOthers</f>
        <v>0</v>
      </c>
      <c r="K27" s="284">
        <f>E27-J27</f>
        <v>0</v>
      </c>
    </row>
    <row r="28" spans="1:11" s="103" customFormat="1" ht="13.5" customHeight="1" thickBot="1">
      <c r="A28" s="124" t="s">
        <v>239</v>
      </c>
      <c r="B28" s="290"/>
      <c r="C28" s="292"/>
      <c r="D28" s="292"/>
      <c r="E28" s="285"/>
      <c r="F28" s="292"/>
      <c r="G28" s="292"/>
      <c r="H28" s="292"/>
      <c r="I28" s="292"/>
      <c r="J28" s="285"/>
      <c r="K28" s="285"/>
    </row>
    <row r="29" spans="1:11" s="103" customFormat="1" ht="12.75" customHeight="1">
      <c r="A29" s="123" t="s">
        <v>240</v>
      </c>
      <c r="B29" s="289"/>
      <c r="C29" s="291"/>
      <c r="D29" s="291"/>
      <c r="E29" s="284">
        <f>a_app12IncomeTuition+a_app12IncomeOthers</f>
        <v>0</v>
      </c>
      <c r="F29" s="291"/>
      <c r="G29" s="291"/>
      <c r="H29" s="291"/>
      <c r="I29" s="291"/>
      <c r="J29" s="284">
        <f>a_app12IncomeTuition+a_app12IncomeOthers</f>
        <v>0</v>
      </c>
      <c r="K29" s="284">
        <f>E29-J29</f>
        <v>0</v>
      </c>
    </row>
    <row r="30" spans="1:11" s="103" customFormat="1" ht="13.5" customHeight="1" thickBot="1">
      <c r="A30" s="124" t="s">
        <v>241</v>
      </c>
      <c r="B30" s="290"/>
      <c r="C30" s="292"/>
      <c r="D30" s="292"/>
      <c r="E30" s="285"/>
      <c r="F30" s="292"/>
      <c r="G30" s="292"/>
      <c r="H30" s="292"/>
      <c r="I30" s="292"/>
      <c r="J30" s="285"/>
      <c r="K30" s="285"/>
    </row>
    <row r="31" spans="1:11" s="103" customFormat="1" ht="12.75" customHeight="1">
      <c r="A31" s="123" t="s">
        <v>242</v>
      </c>
      <c r="B31" s="289"/>
      <c r="C31" s="291"/>
      <c r="D31" s="291"/>
      <c r="E31" s="284">
        <f>a_app12IncomeTuition+a_app12IncomeOthers</f>
        <v>0</v>
      </c>
      <c r="F31" s="291"/>
      <c r="G31" s="291"/>
      <c r="H31" s="291"/>
      <c r="I31" s="291"/>
      <c r="J31" s="284">
        <f>a_app12IncomeTuition+a_app12IncomeOthers</f>
        <v>0</v>
      </c>
      <c r="K31" s="284">
        <f>E31-J31</f>
        <v>0</v>
      </c>
    </row>
    <row r="32" spans="1:11" s="103" customFormat="1" ht="13.5" customHeight="1" thickBot="1">
      <c r="A32" s="124" t="s">
        <v>243</v>
      </c>
      <c r="B32" s="290"/>
      <c r="C32" s="292"/>
      <c r="D32" s="292"/>
      <c r="E32" s="285"/>
      <c r="F32" s="292"/>
      <c r="G32" s="292"/>
      <c r="H32" s="292"/>
      <c r="I32" s="292"/>
      <c r="J32" s="285"/>
      <c r="K32" s="285"/>
    </row>
    <row r="33" spans="1:11" s="103" customFormat="1" ht="12.75" customHeight="1">
      <c r="A33" s="123" t="s">
        <v>244</v>
      </c>
      <c r="B33" s="289"/>
      <c r="C33" s="291"/>
      <c r="D33" s="291"/>
      <c r="E33" s="284">
        <f>a_app12IncomeTuition+a_app12IncomeOthers</f>
        <v>0</v>
      </c>
      <c r="F33" s="291"/>
      <c r="G33" s="291"/>
      <c r="H33" s="291"/>
      <c r="I33" s="291"/>
      <c r="J33" s="284">
        <f>a_app12IncomeTuition+a_app12IncomeOthers</f>
        <v>0</v>
      </c>
      <c r="K33" s="284">
        <f>E33-J33</f>
        <v>0</v>
      </c>
    </row>
    <row r="34" spans="1:11" s="103" customFormat="1" ht="13.5" customHeight="1" thickBot="1">
      <c r="A34" s="124" t="s">
        <v>245</v>
      </c>
      <c r="B34" s="290"/>
      <c r="C34" s="292"/>
      <c r="D34" s="292"/>
      <c r="E34" s="285"/>
      <c r="F34" s="292"/>
      <c r="G34" s="292"/>
      <c r="H34" s="292"/>
      <c r="I34" s="292"/>
      <c r="J34" s="285"/>
      <c r="K34" s="285"/>
    </row>
    <row r="35" spans="1:11" s="103" customFormat="1" ht="15">
      <c r="A35" s="139"/>
      <c r="B35" s="139"/>
      <c r="C35" s="139"/>
      <c r="D35" s="139"/>
      <c r="E35" s="139"/>
      <c r="F35" s="139"/>
      <c r="G35" s="139"/>
      <c r="H35" s="139"/>
      <c r="I35" s="139"/>
      <c r="J35" s="139"/>
      <c r="K35" s="139"/>
    </row>
    <row r="36" spans="1:11" s="103" customFormat="1" ht="14.25">
      <c r="A36" s="306" t="s">
        <v>315</v>
      </c>
      <c r="B36" s="306"/>
      <c r="C36" s="306"/>
      <c r="D36" s="306"/>
      <c r="E36" s="306"/>
      <c r="F36" s="306"/>
      <c r="G36" s="306"/>
      <c r="H36" s="306"/>
      <c r="I36" s="306"/>
      <c r="J36" s="306"/>
      <c r="K36" s="306"/>
    </row>
    <row r="37" spans="1:11" s="103" customFormat="1" ht="12.75">
      <c r="A37" s="293" t="s">
        <v>71</v>
      </c>
      <c r="B37" s="293"/>
      <c r="C37" s="294"/>
      <c r="D37" s="294"/>
      <c r="E37" s="294"/>
      <c r="F37" s="294"/>
      <c r="G37" s="294"/>
      <c r="H37" s="294"/>
      <c r="I37" s="294"/>
      <c r="J37" s="294"/>
      <c r="K37" s="294"/>
    </row>
    <row r="38" spans="1:11" s="103" customFormat="1" ht="17.25" customHeight="1">
      <c r="A38" s="140"/>
      <c r="B38" s="140"/>
      <c r="C38" s="141"/>
      <c r="D38" s="141"/>
      <c r="E38" s="141"/>
      <c r="F38" s="141"/>
      <c r="G38" s="142"/>
      <c r="H38" s="142"/>
      <c r="I38" s="143"/>
      <c r="J38" s="141"/>
      <c r="K38" s="141"/>
    </row>
    <row r="39" spans="1:11" s="103" customFormat="1" ht="13.5" thickBot="1">
      <c r="A39" s="144" t="s">
        <v>104</v>
      </c>
      <c r="B39" s="144"/>
      <c r="C39" s="145"/>
      <c r="D39" s="143"/>
      <c r="E39" s="146"/>
      <c r="F39" s="143"/>
      <c r="G39" s="143"/>
      <c r="H39" s="143"/>
      <c r="I39" s="143"/>
      <c r="J39" s="143"/>
      <c r="K39" s="143"/>
    </row>
    <row r="40" spans="1:11" s="103" customFormat="1" ht="17.25" customHeight="1">
      <c r="A40" s="144" t="s">
        <v>231</v>
      </c>
      <c r="B40" s="144"/>
      <c r="C40" s="143"/>
      <c r="D40" s="143"/>
      <c r="E40" s="143"/>
      <c r="F40" s="143"/>
      <c r="G40" s="107" t="s">
        <v>105</v>
      </c>
      <c r="H40" s="143"/>
      <c r="I40" s="143"/>
      <c r="J40" s="143"/>
      <c r="K40" s="143"/>
    </row>
    <row r="41" spans="1:11" s="103" customFormat="1" ht="12.75">
      <c r="A41" s="143"/>
      <c r="B41" s="143"/>
      <c r="C41" s="143"/>
      <c r="D41" s="143"/>
      <c r="E41" s="143"/>
      <c r="F41" s="143"/>
      <c r="G41" s="107" t="s">
        <v>70</v>
      </c>
      <c r="H41" s="143"/>
      <c r="I41" s="143"/>
      <c r="J41" s="143"/>
      <c r="K41" s="143"/>
    </row>
    <row r="42" spans="1:11" s="103" customFormat="1" ht="17.25" customHeight="1" thickBot="1">
      <c r="A42" s="144" t="s">
        <v>232</v>
      </c>
      <c r="B42" s="143"/>
      <c r="C42" s="145"/>
      <c r="D42" s="143"/>
      <c r="E42" s="143"/>
      <c r="F42" s="143"/>
      <c r="G42" s="143"/>
      <c r="H42" s="143"/>
      <c r="I42" s="143"/>
      <c r="J42" s="143"/>
      <c r="K42" s="143"/>
    </row>
    <row r="43" spans="1:11" s="103" customFormat="1" ht="12.75">
      <c r="A43" s="144" t="s">
        <v>233</v>
      </c>
      <c r="B43" s="143"/>
      <c r="C43" s="143"/>
      <c r="D43" s="143"/>
      <c r="E43" s="143"/>
      <c r="F43" s="143"/>
      <c r="G43" s="143"/>
      <c r="H43" s="143"/>
      <c r="I43" s="143"/>
      <c r="J43" s="143"/>
      <c r="K43" s="143"/>
    </row>
    <row r="44" spans="1:11" s="103" customFormat="1" ht="17.25" customHeight="1">
      <c r="A44" s="143"/>
      <c r="B44" s="143"/>
      <c r="C44" s="143"/>
      <c r="D44" s="143"/>
      <c r="E44" s="143"/>
      <c r="F44" s="143"/>
      <c r="G44" s="143"/>
      <c r="H44" s="143"/>
      <c r="I44" s="143"/>
      <c r="J44" s="143"/>
      <c r="K44" s="143"/>
    </row>
    <row r="45" spans="1:11" s="103" customFormat="1" ht="13.5" thickBot="1">
      <c r="A45" s="144" t="s">
        <v>234</v>
      </c>
      <c r="B45" s="143"/>
      <c r="C45" s="145"/>
      <c r="D45" s="143"/>
      <c r="E45" s="143"/>
      <c r="F45" s="143"/>
      <c r="G45" s="143"/>
      <c r="H45" s="143"/>
      <c r="I45" s="143"/>
      <c r="J45" s="143"/>
      <c r="K45" s="143"/>
    </row>
    <row r="46" spans="1:11" s="103" customFormat="1" ht="17.25" customHeight="1">
      <c r="A46" s="144" t="s">
        <v>235</v>
      </c>
      <c r="B46" s="143"/>
      <c r="C46" s="143"/>
      <c r="D46" s="143"/>
      <c r="E46" s="143"/>
      <c r="F46" s="143"/>
      <c r="G46" s="143"/>
      <c r="H46" s="143"/>
      <c r="I46" s="143"/>
      <c r="J46" s="143"/>
      <c r="K46" s="143"/>
    </row>
    <row r="47" spans="1:11" s="103" customFormat="1" ht="12.75">
      <c r="A47" s="143"/>
      <c r="B47" s="143"/>
      <c r="C47" s="143"/>
      <c r="D47" s="143"/>
      <c r="E47" s="143"/>
      <c r="F47" s="143"/>
      <c r="G47" s="143"/>
      <c r="H47" s="143"/>
      <c r="I47" s="143"/>
      <c r="J47" s="143"/>
      <c r="K47" s="143"/>
    </row>
    <row r="48" spans="1:11" s="103" customFormat="1" ht="17.25" customHeight="1">
      <c r="A48" s="143"/>
      <c r="B48" s="143"/>
      <c r="C48" s="143"/>
      <c r="D48" s="143"/>
      <c r="E48" s="143"/>
      <c r="F48" s="143"/>
      <c r="G48" s="143"/>
      <c r="H48" s="143"/>
      <c r="I48" s="143"/>
      <c r="J48" s="143"/>
      <c r="K48" s="143"/>
    </row>
    <row r="50" spans="1:11" s="103" customFormat="1" ht="12.75">
      <c r="A50" s="295"/>
      <c r="B50" s="295"/>
      <c r="C50" s="295"/>
      <c r="D50" s="295"/>
      <c r="E50" s="295"/>
      <c r="F50" s="295"/>
      <c r="G50" s="295"/>
      <c r="H50" s="295"/>
      <c r="I50" s="295"/>
      <c r="J50" s="295"/>
      <c r="K50" s="295"/>
    </row>
    <row r="51" spans="1:11" s="103" customFormat="1" ht="12.75">
      <c r="A51" s="282"/>
      <c r="B51" s="282"/>
      <c r="C51" s="283"/>
      <c r="D51" s="283"/>
      <c r="E51" s="283"/>
      <c r="F51" s="283"/>
      <c r="G51" s="283"/>
      <c r="H51" s="283"/>
      <c r="I51" s="283"/>
      <c r="J51" s="283"/>
      <c r="K51" s="283"/>
    </row>
    <row r="52" spans="1:11" s="103" customFormat="1" ht="12.75">
      <c r="A52" s="119"/>
      <c r="B52" s="119"/>
      <c r="C52" s="135"/>
      <c r="D52" s="120"/>
      <c r="E52" s="120"/>
      <c r="F52" s="120"/>
      <c r="G52" s="106"/>
      <c r="H52" s="106"/>
      <c r="J52" s="120"/>
      <c r="K52" s="120"/>
    </row>
    <row r="53" spans="1:5" s="103" customFormat="1" ht="12.75">
      <c r="A53" s="108"/>
      <c r="B53" s="108"/>
      <c r="C53" s="109"/>
      <c r="E53" s="109"/>
    </row>
    <row r="54" spans="1:7" s="103" customFormat="1" ht="12.75">
      <c r="A54" s="108"/>
      <c r="B54" s="108"/>
      <c r="C54" s="110"/>
      <c r="G54" s="107"/>
    </row>
    <row r="55" spans="3:7" s="103" customFormat="1" ht="12.75">
      <c r="C55" s="110"/>
      <c r="G55" s="107"/>
    </row>
    <row r="56" spans="1:3" s="103" customFormat="1" ht="12.75">
      <c r="A56" s="108"/>
      <c r="C56" s="109"/>
    </row>
    <row r="57" spans="1:3" s="103" customFormat="1" ht="12.75">
      <c r="A57" s="108"/>
      <c r="C57" s="110"/>
    </row>
    <row r="58" s="103" customFormat="1" ht="12.75">
      <c r="C58" s="110"/>
    </row>
    <row r="59" spans="1:3" s="103" customFormat="1" ht="12.75">
      <c r="A59" s="108"/>
      <c r="C59" s="109"/>
    </row>
    <row r="60" spans="1:3" s="103" customFormat="1" ht="12.75">
      <c r="A60" s="108"/>
      <c r="C60" s="110"/>
    </row>
    <row r="61" s="103" customFormat="1" ht="12.75">
      <c r="C61" s="110"/>
    </row>
    <row r="62" s="103" customFormat="1" ht="12.75">
      <c r="C62" s="110"/>
    </row>
    <row r="63" s="103" customFormat="1" ht="12.75">
      <c r="C63" s="110"/>
    </row>
    <row r="64" s="103" customFormat="1" ht="12.75"/>
    <row r="65" s="103" customFormat="1" ht="12.75"/>
  </sheetData>
  <sheetProtection/>
  <mergeCells count="135">
    <mergeCell ref="A36:K36"/>
    <mergeCell ref="K31:K32"/>
    <mergeCell ref="B33:B34"/>
    <mergeCell ref="C33:C34"/>
    <mergeCell ref="D33:D34"/>
    <mergeCell ref="E33:E34"/>
    <mergeCell ref="F33:F34"/>
    <mergeCell ref="H33:H34"/>
    <mergeCell ref="I33:I34"/>
    <mergeCell ref="J33:J34"/>
    <mergeCell ref="K29:K30"/>
    <mergeCell ref="B31:B32"/>
    <mergeCell ref="C31:C32"/>
    <mergeCell ref="D31:D32"/>
    <mergeCell ref="E31:E32"/>
    <mergeCell ref="F31:F32"/>
    <mergeCell ref="G31:G32"/>
    <mergeCell ref="H31:H32"/>
    <mergeCell ref="I31:I32"/>
    <mergeCell ref="J31:J32"/>
    <mergeCell ref="K27:K28"/>
    <mergeCell ref="B29:B30"/>
    <mergeCell ref="C29:C30"/>
    <mergeCell ref="D29:D30"/>
    <mergeCell ref="E29:E30"/>
    <mergeCell ref="F29:F30"/>
    <mergeCell ref="G29:G30"/>
    <mergeCell ref="H29:H30"/>
    <mergeCell ref="I29:I30"/>
    <mergeCell ref="J29:J30"/>
    <mergeCell ref="K25:K26"/>
    <mergeCell ref="B27:B28"/>
    <mergeCell ref="C27:C28"/>
    <mergeCell ref="D27:D28"/>
    <mergeCell ref="E27:E28"/>
    <mergeCell ref="F27:F28"/>
    <mergeCell ref="G27:G28"/>
    <mergeCell ref="H27:H28"/>
    <mergeCell ref="I27:I28"/>
    <mergeCell ref="J27:J28"/>
    <mergeCell ref="K23:K24"/>
    <mergeCell ref="B25:B26"/>
    <mergeCell ref="C25:C26"/>
    <mergeCell ref="D25:D26"/>
    <mergeCell ref="E25:E26"/>
    <mergeCell ref="F25:F26"/>
    <mergeCell ref="G25:G26"/>
    <mergeCell ref="H25:H26"/>
    <mergeCell ref="I25:I26"/>
    <mergeCell ref="J25:J26"/>
    <mergeCell ref="K21:K22"/>
    <mergeCell ref="B23:B24"/>
    <mergeCell ref="C23:C24"/>
    <mergeCell ref="D23:D24"/>
    <mergeCell ref="E23:E24"/>
    <mergeCell ref="F23:F24"/>
    <mergeCell ref="G23:G24"/>
    <mergeCell ref="H23:H24"/>
    <mergeCell ref="I23:I24"/>
    <mergeCell ref="J23:J24"/>
    <mergeCell ref="B6:B7"/>
    <mergeCell ref="C6:C7"/>
    <mergeCell ref="A1:K1"/>
    <mergeCell ref="A3:J3"/>
    <mergeCell ref="A4:A5"/>
    <mergeCell ref="C4:E4"/>
    <mergeCell ref="F4:J4"/>
    <mergeCell ref="K4:K5"/>
    <mergeCell ref="D6:D7"/>
    <mergeCell ref="E6:E7"/>
    <mergeCell ref="F6:F7"/>
    <mergeCell ref="G6:G7"/>
    <mergeCell ref="J6:J7"/>
    <mergeCell ref="K6:K7"/>
    <mergeCell ref="H6:H7"/>
    <mergeCell ref="I6:I7"/>
    <mergeCell ref="B8:B9"/>
    <mergeCell ref="C8:C9"/>
    <mergeCell ref="D8:D9"/>
    <mergeCell ref="E8:E9"/>
    <mergeCell ref="F8:F9"/>
    <mergeCell ref="G8:G9"/>
    <mergeCell ref="H8:H9"/>
    <mergeCell ref="I8:I9"/>
    <mergeCell ref="J8:J9"/>
    <mergeCell ref="K8:K9"/>
    <mergeCell ref="B10:B11"/>
    <mergeCell ref="C10:C11"/>
    <mergeCell ref="D10:D11"/>
    <mergeCell ref="E10:E11"/>
    <mergeCell ref="F10:F11"/>
    <mergeCell ref="G10:G11"/>
    <mergeCell ref="H14:H15"/>
    <mergeCell ref="B12:B13"/>
    <mergeCell ref="C12:C13"/>
    <mergeCell ref="D12:D13"/>
    <mergeCell ref="E12:E13"/>
    <mergeCell ref="F12:F13"/>
    <mergeCell ref="G12:G13"/>
    <mergeCell ref="H12:H13"/>
    <mergeCell ref="I12:I13"/>
    <mergeCell ref="H10:H11"/>
    <mergeCell ref="I10:I11"/>
    <mergeCell ref="J10:J11"/>
    <mergeCell ref="K10:K11"/>
    <mergeCell ref="J12:J13"/>
    <mergeCell ref="I14:I15"/>
    <mergeCell ref="J14:J15"/>
    <mergeCell ref="K12:K13"/>
    <mergeCell ref="B14:B15"/>
    <mergeCell ref="C14:C15"/>
    <mergeCell ref="D14:D15"/>
    <mergeCell ref="E14:E15"/>
    <mergeCell ref="F14:F15"/>
    <mergeCell ref="G14:G15"/>
    <mergeCell ref="K14:K15"/>
    <mergeCell ref="A20:J20"/>
    <mergeCell ref="A21:A22"/>
    <mergeCell ref="C21:E21"/>
    <mergeCell ref="D16:D17"/>
    <mergeCell ref="E16:E17"/>
    <mergeCell ref="F16:F17"/>
    <mergeCell ref="G16:G17"/>
    <mergeCell ref="H16:H17"/>
    <mergeCell ref="I16:I17"/>
    <mergeCell ref="A51:K51"/>
    <mergeCell ref="J16:J17"/>
    <mergeCell ref="F21:J21"/>
    <mergeCell ref="B16:B17"/>
    <mergeCell ref="C16:C17"/>
    <mergeCell ref="A37:K37"/>
    <mergeCell ref="A50:K50"/>
    <mergeCell ref="K16:K17"/>
    <mergeCell ref="K33:K34"/>
    <mergeCell ref="G33:G34"/>
  </mergeCells>
  <dataValidations count="1">
    <dataValidation allowBlank="1" showInputMessage="1" showErrorMessage="1" error="只能選擇以下選項:&#10;瀝源, 禾輋, 沙角, 新田圍, 博康, 秦石, 廣源, 隆亨, 恒安, 顯徑, 利安, 美田, 鄰里中心" sqref="A4:B4 A21:B21"/>
  </dataValidations>
  <printOptions/>
  <pageMargins left="0.2362204724409449" right="0.2362204724409449" top="0.984251968503937" bottom="0.984251968503937" header="0.5118110236220472" footer="0.5118110236220472"/>
  <pageSetup horizontalDpi="600" verticalDpi="600" orientation="landscape" paperSize="9" r:id="rId2"/>
  <rowBreaks count="2" manualBreakCount="2">
    <brk id="19" max="255" man="1"/>
    <brk id="35" max="255" man="1"/>
  </rowBreaks>
  <drawing r:id="rId1"/>
</worksheet>
</file>

<file path=xl/worksheets/sheet3.xml><?xml version="1.0" encoding="utf-8"?>
<worksheet xmlns="http://schemas.openxmlformats.org/spreadsheetml/2006/main" xmlns:r="http://schemas.openxmlformats.org/officeDocument/2006/relationships">
  <sheetPr codeName="Sheet3"/>
  <dimension ref="A1:K168"/>
  <sheetViews>
    <sheetView view="pageLayout" zoomScaleNormal="60" workbookViewId="0" topLeftCell="A148">
      <selection activeCell="A157" sqref="A157:I157"/>
    </sheetView>
  </sheetViews>
  <sheetFormatPr defaultColWidth="9.00390625" defaultRowHeight="16.5"/>
  <cols>
    <col min="1" max="1" width="10.375" style="139" customWidth="1"/>
    <col min="2" max="2" width="15.00390625" style="139" customWidth="1"/>
    <col min="3" max="3" width="14.375" style="139" customWidth="1"/>
    <col min="4" max="4" width="10.625" style="139" customWidth="1"/>
    <col min="5" max="5" width="18.25390625" style="139" customWidth="1"/>
    <col min="6" max="7" width="10.625" style="139" customWidth="1"/>
    <col min="8" max="8" width="5.125" style="139" customWidth="1"/>
    <col min="9" max="9" width="36.125" style="139" customWidth="1"/>
    <col min="10" max="10" width="7.375" style="139" customWidth="1"/>
    <col min="11" max="11" width="5.875" style="139" hidden="1" customWidth="1"/>
    <col min="12" max="12" width="4.625" style="139" customWidth="1"/>
    <col min="13" max="16384" width="9.00390625" style="139" customWidth="1"/>
  </cols>
  <sheetData>
    <row r="1" spans="1:8" ht="18" customHeight="1">
      <c r="A1" s="307" t="s">
        <v>271</v>
      </c>
      <c r="B1" s="307"/>
      <c r="C1" s="307"/>
      <c r="D1" s="307"/>
      <c r="E1" s="307"/>
      <c r="F1" s="307"/>
      <c r="G1" s="308"/>
      <c r="H1" s="308"/>
    </row>
    <row r="2" spans="1:8" ht="15" customHeight="1">
      <c r="A2" s="67"/>
      <c r="B2" s="67"/>
      <c r="C2" s="67"/>
      <c r="D2" s="67"/>
      <c r="E2" s="67"/>
      <c r="F2" s="67"/>
      <c r="G2" s="138"/>
      <c r="H2" s="138"/>
    </row>
    <row r="3" spans="1:10" s="104" customFormat="1" ht="78" customHeight="1" thickBot="1">
      <c r="A3" s="296" t="s">
        <v>325</v>
      </c>
      <c r="B3" s="309"/>
      <c r="C3" s="309"/>
      <c r="D3" s="309"/>
      <c r="E3" s="309"/>
      <c r="F3" s="309"/>
      <c r="G3" s="309"/>
      <c r="H3" s="309"/>
      <c r="I3" s="309"/>
      <c r="J3" s="309"/>
    </row>
    <row r="4" spans="1:10" s="143" customFormat="1" ht="27.75" customHeight="1" thickBot="1">
      <c r="A4" s="310"/>
      <c r="B4" s="299" t="s">
        <v>261</v>
      </c>
      <c r="C4" s="301"/>
      <c r="D4" s="311" t="s">
        <v>78</v>
      </c>
      <c r="E4" s="311" t="s">
        <v>262</v>
      </c>
      <c r="F4" s="311" t="s">
        <v>263</v>
      </c>
      <c r="G4" s="311" t="s">
        <v>264</v>
      </c>
      <c r="H4" s="313" t="s">
        <v>270</v>
      </c>
      <c r="I4" s="314"/>
      <c r="J4" s="315"/>
    </row>
    <row r="5" spans="1:10" s="143" customFormat="1" ht="15" customHeight="1" thickBot="1">
      <c r="A5" s="298"/>
      <c r="B5" s="66" t="s">
        <v>106</v>
      </c>
      <c r="C5" s="66" t="s">
        <v>265</v>
      </c>
      <c r="D5" s="312"/>
      <c r="E5" s="312"/>
      <c r="F5" s="312"/>
      <c r="G5" s="312"/>
      <c r="H5" s="316"/>
      <c r="I5" s="317"/>
      <c r="J5" s="318"/>
    </row>
    <row r="6" spans="1:11" s="143" customFormat="1" ht="19.5" customHeight="1">
      <c r="A6" s="319" t="s">
        <v>249</v>
      </c>
      <c r="B6" s="322"/>
      <c r="C6" s="322"/>
      <c r="D6" s="322"/>
      <c r="E6" s="322"/>
      <c r="F6" s="322"/>
      <c r="G6" s="325"/>
      <c r="H6" s="328"/>
      <c r="I6" s="329"/>
      <c r="J6" s="330"/>
      <c r="K6" s="148" t="b">
        <v>1</v>
      </c>
    </row>
    <row r="7" spans="1:11" s="143" customFormat="1" ht="30" customHeight="1">
      <c r="A7" s="320"/>
      <c r="B7" s="323"/>
      <c r="C7" s="323"/>
      <c r="D7" s="323"/>
      <c r="E7" s="323"/>
      <c r="F7" s="323"/>
      <c r="G7" s="326"/>
      <c r="H7" s="331"/>
      <c r="I7" s="332"/>
      <c r="J7" s="333"/>
      <c r="K7" s="148" t="b">
        <v>0</v>
      </c>
    </row>
    <row r="8" spans="1:11" s="143" customFormat="1" ht="30" customHeight="1">
      <c r="A8" s="320"/>
      <c r="B8" s="323"/>
      <c r="C8" s="323"/>
      <c r="D8" s="323"/>
      <c r="E8" s="323"/>
      <c r="F8" s="323"/>
      <c r="G8" s="326"/>
      <c r="H8" s="331"/>
      <c r="I8" s="332"/>
      <c r="J8" s="333"/>
      <c r="K8" s="148" t="b">
        <v>0</v>
      </c>
    </row>
    <row r="9" spans="1:11" s="143" customFormat="1" ht="19.5" customHeight="1">
      <c r="A9" s="320"/>
      <c r="B9" s="323"/>
      <c r="C9" s="323"/>
      <c r="D9" s="323"/>
      <c r="E9" s="323"/>
      <c r="F9" s="323"/>
      <c r="G9" s="326"/>
      <c r="H9" s="331"/>
      <c r="I9" s="332"/>
      <c r="J9" s="333"/>
      <c r="K9" s="148" t="b">
        <v>0</v>
      </c>
    </row>
    <row r="10" spans="1:11" s="143" customFormat="1" ht="19.5" customHeight="1">
      <c r="A10" s="320"/>
      <c r="B10" s="323"/>
      <c r="C10" s="323"/>
      <c r="D10" s="323"/>
      <c r="E10" s="323"/>
      <c r="F10" s="323"/>
      <c r="G10" s="326"/>
      <c r="H10" s="331"/>
      <c r="I10" s="332"/>
      <c r="J10" s="333"/>
      <c r="K10" s="148" t="b">
        <v>0</v>
      </c>
    </row>
    <row r="11" spans="1:11" s="143" customFormat="1" ht="19.5" customHeight="1">
      <c r="A11" s="320"/>
      <c r="B11" s="323"/>
      <c r="C11" s="323"/>
      <c r="D11" s="323"/>
      <c r="E11" s="323"/>
      <c r="F11" s="323"/>
      <c r="G11" s="326"/>
      <c r="H11" s="331"/>
      <c r="I11" s="332"/>
      <c r="J11" s="333"/>
      <c r="K11" s="148" t="b">
        <v>0</v>
      </c>
    </row>
    <row r="12" spans="1:11" s="143" customFormat="1" ht="19.5" customHeight="1">
      <c r="A12" s="320"/>
      <c r="B12" s="323"/>
      <c r="C12" s="323"/>
      <c r="D12" s="323"/>
      <c r="E12" s="323"/>
      <c r="F12" s="323"/>
      <c r="G12" s="326"/>
      <c r="H12" s="331"/>
      <c r="I12" s="332"/>
      <c r="J12" s="333"/>
      <c r="K12" s="148" t="b">
        <v>0</v>
      </c>
    </row>
    <row r="13" spans="1:11" s="143" customFormat="1" ht="19.5" customHeight="1">
      <c r="A13" s="320"/>
      <c r="B13" s="323"/>
      <c r="C13" s="323"/>
      <c r="D13" s="323"/>
      <c r="E13" s="323"/>
      <c r="F13" s="323"/>
      <c r="G13" s="326"/>
      <c r="H13" s="331"/>
      <c r="I13" s="332"/>
      <c r="J13" s="333"/>
      <c r="K13" s="148" t="b">
        <v>0</v>
      </c>
    </row>
    <row r="14" spans="1:11" s="143" customFormat="1" ht="24.75" customHeight="1">
      <c r="A14" s="320"/>
      <c r="B14" s="323"/>
      <c r="C14" s="323"/>
      <c r="D14" s="323"/>
      <c r="E14" s="323"/>
      <c r="F14" s="323"/>
      <c r="G14" s="326"/>
      <c r="H14" s="331"/>
      <c r="I14" s="332"/>
      <c r="J14" s="333"/>
      <c r="K14" s="148" t="b">
        <v>0</v>
      </c>
    </row>
    <row r="15" spans="1:10" s="143" customFormat="1" ht="18" customHeight="1">
      <c r="A15" s="320"/>
      <c r="B15" s="323"/>
      <c r="C15" s="323"/>
      <c r="D15" s="323"/>
      <c r="E15" s="323"/>
      <c r="F15" s="323"/>
      <c r="G15" s="326"/>
      <c r="H15" s="149"/>
      <c r="I15" s="150"/>
      <c r="J15" s="151"/>
    </row>
    <row r="16" spans="1:10" s="143" customFormat="1" ht="7.5" customHeight="1" thickBot="1">
      <c r="A16" s="321"/>
      <c r="B16" s="324"/>
      <c r="C16" s="324"/>
      <c r="D16" s="324"/>
      <c r="E16" s="324"/>
      <c r="F16" s="324"/>
      <c r="G16" s="327"/>
      <c r="H16" s="152"/>
      <c r="I16" s="153"/>
      <c r="J16" s="154"/>
    </row>
    <row r="17" spans="1:11" s="143" customFormat="1" ht="19.5" customHeight="1">
      <c r="A17" s="319" t="s">
        <v>250</v>
      </c>
      <c r="B17" s="322"/>
      <c r="C17" s="322"/>
      <c r="D17" s="322"/>
      <c r="E17" s="322"/>
      <c r="F17" s="322"/>
      <c r="G17" s="325"/>
      <c r="H17" s="328"/>
      <c r="I17" s="329"/>
      <c r="J17" s="330"/>
      <c r="K17" s="148" t="b">
        <v>1</v>
      </c>
    </row>
    <row r="18" spans="1:11" s="143" customFormat="1" ht="27.75" customHeight="1">
      <c r="A18" s="320"/>
      <c r="B18" s="323"/>
      <c r="C18" s="323"/>
      <c r="D18" s="323"/>
      <c r="E18" s="323"/>
      <c r="F18" s="323"/>
      <c r="G18" s="326"/>
      <c r="H18" s="331"/>
      <c r="I18" s="332"/>
      <c r="J18" s="333"/>
      <c r="K18" s="148" t="b">
        <v>0</v>
      </c>
    </row>
    <row r="19" spans="1:11" s="143" customFormat="1" ht="27.75" customHeight="1">
      <c r="A19" s="320"/>
      <c r="B19" s="323"/>
      <c r="C19" s="323"/>
      <c r="D19" s="323"/>
      <c r="E19" s="323"/>
      <c r="F19" s="323"/>
      <c r="G19" s="326"/>
      <c r="H19" s="331"/>
      <c r="I19" s="332"/>
      <c r="J19" s="333"/>
      <c r="K19" s="148" t="b">
        <v>0</v>
      </c>
    </row>
    <row r="20" spans="1:11" s="143" customFormat="1" ht="15" customHeight="1">
      <c r="A20" s="320"/>
      <c r="B20" s="323"/>
      <c r="C20" s="323"/>
      <c r="D20" s="323"/>
      <c r="E20" s="323"/>
      <c r="F20" s="323"/>
      <c r="G20" s="326"/>
      <c r="H20" s="331"/>
      <c r="I20" s="332"/>
      <c r="J20" s="333"/>
      <c r="K20" s="148" t="b">
        <v>0</v>
      </c>
    </row>
    <row r="21" spans="1:11" s="143" customFormat="1" ht="37.5" customHeight="1">
      <c r="A21" s="320"/>
      <c r="B21" s="323"/>
      <c r="C21" s="323"/>
      <c r="D21" s="323"/>
      <c r="E21" s="323"/>
      <c r="F21" s="323"/>
      <c r="G21" s="326"/>
      <c r="H21" s="331"/>
      <c r="I21" s="332"/>
      <c r="J21" s="333"/>
      <c r="K21" s="148" t="b">
        <v>0</v>
      </c>
    </row>
    <row r="22" spans="1:11" s="143" customFormat="1" ht="27.75" customHeight="1">
      <c r="A22" s="320"/>
      <c r="B22" s="323"/>
      <c r="C22" s="323"/>
      <c r="D22" s="323"/>
      <c r="E22" s="323"/>
      <c r="F22" s="323"/>
      <c r="G22" s="326"/>
      <c r="H22" s="331"/>
      <c r="I22" s="332"/>
      <c r="J22" s="333"/>
      <c r="K22" s="148" t="b">
        <v>0</v>
      </c>
    </row>
    <row r="23" spans="1:11" s="143" customFormat="1" ht="15" customHeight="1">
      <c r="A23" s="320"/>
      <c r="B23" s="323"/>
      <c r="C23" s="323"/>
      <c r="D23" s="323"/>
      <c r="E23" s="323"/>
      <c r="F23" s="323"/>
      <c r="G23" s="326"/>
      <c r="H23" s="331"/>
      <c r="I23" s="332"/>
      <c r="J23" s="333"/>
      <c r="K23" s="148" t="b">
        <v>0</v>
      </c>
    </row>
    <row r="24" spans="1:11" s="143" customFormat="1" ht="15" customHeight="1">
      <c r="A24" s="320"/>
      <c r="B24" s="323"/>
      <c r="C24" s="323"/>
      <c r="D24" s="323"/>
      <c r="E24" s="323"/>
      <c r="F24" s="323"/>
      <c r="G24" s="326"/>
      <c r="H24" s="331"/>
      <c r="I24" s="332"/>
      <c r="J24" s="333"/>
      <c r="K24" s="148" t="b">
        <v>0</v>
      </c>
    </row>
    <row r="25" spans="1:11" s="143" customFormat="1" ht="20.25" customHeight="1">
      <c r="A25" s="320"/>
      <c r="B25" s="323"/>
      <c r="C25" s="323"/>
      <c r="D25" s="323"/>
      <c r="E25" s="323"/>
      <c r="F25" s="323"/>
      <c r="G25" s="326"/>
      <c r="H25" s="331"/>
      <c r="I25" s="332"/>
      <c r="J25" s="333"/>
      <c r="K25" s="148" t="b">
        <v>0</v>
      </c>
    </row>
    <row r="26" spans="1:10" s="143" customFormat="1" ht="18" customHeight="1">
      <c r="A26" s="320"/>
      <c r="B26" s="323"/>
      <c r="C26" s="323"/>
      <c r="D26" s="323"/>
      <c r="E26" s="323"/>
      <c r="F26" s="323"/>
      <c r="G26" s="326"/>
      <c r="H26" s="149"/>
      <c r="I26" s="150"/>
      <c r="J26" s="151"/>
    </row>
    <row r="27" spans="1:10" s="143" customFormat="1" ht="7.5" customHeight="1" thickBot="1">
      <c r="A27" s="321"/>
      <c r="B27" s="324"/>
      <c r="C27" s="324"/>
      <c r="D27" s="324"/>
      <c r="E27" s="324"/>
      <c r="F27" s="324"/>
      <c r="G27" s="327"/>
      <c r="H27" s="152"/>
      <c r="I27" s="153"/>
      <c r="J27" s="154"/>
    </row>
    <row r="28" spans="1:10" s="104" customFormat="1" ht="102.75" customHeight="1" thickBot="1">
      <c r="A28" s="296" t="s">
        <v>317</v>
      </c>
      <c r="B28" s="309"/>
      <c r="C28" s="309"/>
      <c r="D28" s="309"/>
      <c r="E28" s="309"/>
      <c r="F28" s="309"/>
      <c r="G28" s="309"/>
      <c r="H28" s="309"/>
      <c r="I28" s="309"/>
      <c r="J28" s="309"/>
    </row>
    <row r="29" spans="1:10" s="143" customFormat="1" ht="27.75" customHeight="1" thickBot="1">
      <c r="A29" s="310"/>
      <c r="B29" s="299" t="s">
        <v>261</v>
      </c>
      <c r="C29" s="301"/>
      <c r="D29" s="311" t="s">
        <v>78</v>
      </c>
      <c r="E29" s="311" t="s">
        <v>262</v>
      </c>
      <c r="F29" s="311" t="s">
        <v>263</v>
      </c>
      <c r="G29" s="311" t="s">
        <v>264</v>
      </c>
      <c r="H29" s="313" t="s">
        <v>270</v>
      </c>
      <c r="I29" s="314"/>
      <c r="J29" s="315"/>
    </row>
    <row r="30" spans="1:10" s="143" customFormat="1" ht="15" customHeight="1" thickBot="1">
      <c r="A30" s="298"/>
      <c r="B30" s="66" t="s">
        <v>106</v>
      </c>
      <c r="C30" s="66" t="s">
        <v>265</v>
      </c>
      <c r="D30" s="312"/>
      <c r="E30" s="312"/>
      <c r="F30" s="312"/>
      <c r="G30" s="312"/>
      <c r="H30" s="316"/>
      <c r="I30" s="317"/>
      <c r="J30" s="318"/>
    </row>
    <row r="31" spans="1:11" s="143" customFormat="1" ht="19.5" customHeight="1">
      <c r="A31" s="319" t="s">
        <v>251</v>
      </c>
      <c r="B31" s="322"/>
      <c r="C31" s="322"/>
      <c r="D31" s="322"/>
      <c r="E31" s="322"/>
      <c r="F31" s="322"/>
      <c r="G31" s="325"/>
      <c r="H31" s="328"/>
      <c r="I31" s="329"/>
      <c r="J31" s="330"/>
      <c r="K31" s="148" t="b">
        <v>1</v>
      </c>
    </row>
    <row r="32" spans="1:11" s="143" customFormat="1" ht="27.75" customHeight="1">
      <c r="A32" s="320"/>
      <c r="B32" s="323"/>
      <c r="C32" s="323"/>
      <c r="D32" s="323"/>
      <c r="E32" s="323"/>
      <c r="F32" s="323"/>
      <c r="G32" s="326"/>
      <c r="H32" s="331"/>
      <c r="I32" s="332"/>
      <c r="J32" s="333"/>
      <c r="K32" s="148" t="b">
        <v>0</v>
      </c>
    </row>
    <row r="33" spans="1:11" s="143" customFormat="1" ht="27.75" customHeight="1">
      <c r="A33" s="320"/>
      <c r="B33" s="323"/>
      <c r="C33" s="323"/>
      <c r="D33" s="323"/>
      <c r="E33" s="323"/>
      <c r="F33" s="323"/>
      <c r="G33" s="326"/>
      <c r="H33" s="331"/>
      <c r="I33" s="332"/>
      <c r="J33" s="333"/>
      <c r="K33" s="148" t="b">
        <v>0</v>
      </c>
    </row>
    <row r="34" spans="1:11" s="143" customFormat="1" ht="21" customHeight="1">
      <c r="A34" s="320"/>
      <c r="B34" s="323"/>
      <c r="C34" s="323"/>
      <c r="D34" s="323"/>
      <c r="E34" s="323"/>
      <c r="F34" s="323"/>
      <c r="G34" s="326"/>
      <c r="H34" s="331"/>
      <c r="I34" s="332"/>
      <c r="J34" s="333"/>
      <c r="K34" s="148" t="b">
        <v>0</v>
      </c>
    </row>
    <row r="35" spans="1:11" s="143" customFormat="1" ht="37.5" customHeight="1">
      <c r="A35" s="320"/>
      <c r="B35" s="323"/>
      <c r="C35" s="323"/>
      <c r="D35" s="323"/>
      <c r="E35" s="323"/>
      <c r="F35" s="323"/>
      <c r="G35" s="326"/>
      <c r="H35" s="331"/>
      <c r="I35" s="332"/>
      <c r="J35" s="333"/>
      <c r="K35" s="148" t="b">
        <v>0</v>
      </c>
    </row>
    <row r="36" spans="1:11" s="143" customFormat="1" ht="27.75" customHeight="1">
      <c r="A36" s="320"/>
      <c r="B36" s="323"/>
      <c r="C36" s="323"/>
      <c r="D36" s="323"/>
      <c r="E36" s="323"/>
      <c r="F36" s="323"/>
      <c r="G36" s="326"/>
      <c r="H36" s="331"/>
      <c r="I36" s="332"/>
      <c r="J36" s="333"/>
      <c r="K36" s="148" t="b">
        <v>0</v>
      </c>
    </row>
    <row r="37" spans="1:11" s="143" customFormat="1" ht="20.25" customHeight="1">
      <c r="A37" s="320"/>
      <c r="B37" s="323"/>
      <c r="C37" s="323"/>
      <c r="D37" s="323"/>
      <c r="E37" s="323"/>
      <c r="F37" s="323"/>
      <c r="G37" s="326"/>
      <c r="H37" s="331"/>
      <c r="I37" s="332"/>
      <c r="J37" s="333"/>
      <c r="K37" s="148" t="b">
        <v>0</v>
      </c>
    </row>
    <row r="38" spans="1:11" s="143" customFormat="1" ht="21" customHeight="1">
      <c r="A38" s="320"/>
      <c r="B38" s="323"/>
      <c r="C38" s="323"/>
      <c r="D38" s="323"/>
      <c r="E38" s="323"/>
      <c r="F38" s="323"/>
      <c r="G38" s="326"/>
      <c r="H38" s="331"/>
      <c r="I38" s="332"/>
      <c r="J38" s="333"/>
      <c r="K38" s="148" t="b">
        <v>0</v>
      </c>
    </row>
    <row r="39" spans="1:11" s="143" customFormat="1" ht="19.5" customHeight="1">
      <c r="A39" s="320"/>
      <c r="B39" s="323"/>
      <c r="C39" s="323"/>
      <c r="D39" s="323"/>
      <c r="E39" s="323"/>
      <c r="F39" s="323"/>
      <c r="G39" s="326"/>
      <c r="H39" s="331"/>
      <c r="I39" s="332"/>
      <c r="J39" s="333"/>
      <c r="K39" s="148" t="b">
        <v>0</v>
      </c>
    </row>
    <row r="40" spans="1:10" s="143" customFormat="1" ht="18" customHeight="1">
      <c r="A40" s="320"/>
      <c r="B40" s="323"/>
      <c r="C40" s="323"/>
      <c r="D40" s="323"/>
      <c r="E40" s="323"/>
      <c r="F40" s="323"/>
      <c r="G40" s="326"/>
      <c r="H40" s="149"/>
      <c r="I40" s="150"/>
      <c r="J40" s="151"/>
    </row>
    <row r="41" spans="1:10" s="143" customFormat="1" ht="7.5" customHeight="1" thickBot="1">
      <c r="A41" s="321"/>
      <c r="B41" s="324"/>
      <c r="C41" s="324"/>
      <c r="D41" s="324"/>
      <c r="E41" s="324"/>
      <c r="F41" s="324"/>
      <c r="G41" s="327"/>
      <c r="H41" s="152"/>
      <c r="I41" s="153"/>
      <c r="J41" s="154"/>
    </row>
    <row r="42" spans="1:11" s="143" customFormat="1" ht="19.5" customHeight="1">
      <c r="A42" s="319" t="s">
        <v>252</v>
      </c>
      <c r="B42" s="322"/>
      <c r="C42" s="322"/>
      <c r="D42" s="322"/>
      <c r="E42" s="322"/>
      <c r="F42" s="322"/>
      <c r="G42" s="325"/>
      <c r="H42" s="328"/>
      <c r="I42" s="329"/>
      <c r="J42" s="330"/>
      <c r="K42" s="148" t="b">
        <v>1</v>
      </c>
    </row>
    <row r="43" spans="1:11" s="143" customFormat="1" ht="27.75" customHeight="1">
      <c r="A43" s="320"/>
      <c r="B43" s="323"/>
      <c r="C43" s="323"/>
      <c r="D43" s="323"/>
      <c r="E43" s="323"/>
      <c r="F43" s="323"/>
      <c r="G43" s="326"/>
      <c r="H43" s="331"/>
      <c r="I43" s="332"/>
      <c r="J43" s="333"/>
      <c r="K43" s="148" t="b">
        <v>0</v>
      </c>
    </row>
    <row r="44" spans="1:11" s="143" customFormat="1" ht="27.75" customHeight="1">
      <c r="A44" s="320"/>
      <c r="B44" s="323"/>
      <c r="C44" s="323"/>
      <c r="D44" s="323"/>
      <c r="E44" s="323"/>
      <c r="F44" s="323"/>
      <c r="G44" s="326"/>
      <c r="H44" s="331"/>
      <c r="I44" s="332"/>
      <c r="J44" s="333"/>
      <c r="K44" s="148" t="b">
        <v>0</v>
      </c>
    </row>
    <row r="45" spans="1:11" s="143" customFormat="1" ht="21" customHeight="1">
      <c r="A45" s="320"/>
      <c r="B45" s="323"/>
      <c r="C45" s="323"/>
      <c r="D45" s="323"/>
      <c r="E45" s="323"/>
      <c r="F45" s="323"/>
      <c r="G45" s="326"/>
      <c r="H45" s="331"/>
      <c r="I45" s="332"/>
      <c r="J45" s="333"/>
      <c r="K45" s="148" t="b">
        <v>0</v>
      </c>
    </row>
    <row r="46" spans="1:11" s="143" customFormat="1" ht="39.75" customHeight="1">
      <c r="A46" s="320"/>
      <c r="B46" s="323"/>
      <c r="C46" s="323"/>
      <c r="D46" s="323"/>
      <c r="E46" s="323"/>
      <c r="F46" s="323"/>
      <c r="G46" s="326"/>
      <c r="H46" s="331"/>
      <c r="I46" s="332"/>
      <c r="J46" s="333"/>
      <c r="K46" s="148" t="b">
        <v>0</v>
      </c>
    </row>
    <row r="47" spans="1:11" s="143" customFormat="1" ht="27.75" customHeight="1">
      <c r="A47" s="320"/>
      <c r="B47" s="323"/>
      <c r="C47" s="323"/>
      <c r="D47" s="323"/>
      <c r="E47" s="323"/>
      <c r="F47" s="323"/>
      <c r="G47" s="326"/>
      <c r="H47" s="331"/>
      <c r="I47" s="332"/>
      <c r="J47" s="333"/>
      <c r="K47" s="148" t="b">
        <v>0</v>
      </c>
    </row>
    <row r="48" spans="1:11" s="143" customFormat="1" ht="20.25" customHeight="1">
      <c r="A48" s="320"/>
      <c r="B48" s="323"/>
      <c r="C48" s="323"/>
      <c r="D48" s="323"/>
      <c r="E48" s="323"/>
      <c r="F48" s="323"/>
      <c r="G48" s="326"/>
      <c r="H48" s="331"/>
      <c r="I48" s="332"/>
      <c r="J48" s="333"/>
      <c r="K48" s="148" t="b">
        <v>0</v>
      </c>
    </row>
    <row r="49" spans="1:11" s="143" customFormat="1" ht="21" customHeight="1">
      <c r="A49" s="320"/>
      <c r="B49" s="323"/>
      <c r="C49" s="323"/>
      <c r="D49" s="323"/>
      <c r="E49" s="323"/>
      <c r="F49" s="323"/>
      <c r="G49" s="326"/>
      <c r="H49" s="331"/>
      <c r="I49" s="332"/>
      <c r="J49" s="333"/>
      <c r="K49" s="148" t="b">
        <v>0</v>
      </c>
    </row>
    <row r="50" spans="1:11" s="143" customFormat="1" ht="19.5" customHeight="1">
      <c r="A50" s="320"/>
      <c r="B50" s="323"/>
      <c r="C50" s="323"/>
      <c r="D50" s="323"/>
      <c r="E50" s="323"/>
      <c r="F50" s="323"/>
      <c r="G50" s="326"/>
      <c r="H50" s="331"/>
      <c r="I50" s="332"/>
      <c r="J50" s="333"/>
      <c r="K50" s="148" t="b">
        <v>0</v>
      </c>
    </row>
    <row r="51" spans="1:10" s="143" customFormat="1" ht="18" customHeight="1">
      <c r="A51" s="320"/>
      <c r="B51" s="323"/>
      <c r="C51" s="323"/>
      <c r="D51" s="323"/>
      <c r="E51" s="323"/>
      <c r="F51" s="323"/>
      <c r="G51" s="326"/>
      <c r="H51" s="149"/>
      <c r="I51" s="150"/>
      <c r="J51" s="151"/>
    </row>
    <row r="52" spans="1:10" s="143" customFormat="1" ht="7.5" customHeight="1" thickBot="1">
      <c r="A52" s="321"/>
      <c r="B52" s="324"/>
      <c r="C52" s="324"/>
      <c r="D52" s="324"/>
      <c r="E52" s="324"/>
      <c r="F52" s="324"/>
      <c r="G52" s="327"/>
      <c r="H52" s="152"/>
      <c r="I52" s="153"/>
      <c r="J52" s="154"/>
    </row>
    <row r="53" spans="1:10" s="104" customFormat="1" ht="77.25" customHeight="1" thickBot="1">
      <c r="A53" s="296" t="s">
        <v>317</v>
      </c>
      <c r="B53" s="309"/>
      <c r="C53" s="309"/>
      <c r="D53" s="309"/>
      <c r="E53" s="309"/>
      <c r="F53" s="309"/>
      <c r="G53" s="309"/>
      <c r="H53" s="309"/>
      <c r="I53" s="309"/>
      <c r="J53" s="309"/>
    </row>
    <row r="54" spans="1:10" s="143" customFormat="1" ht="27.75" customHeight="1" thickBot="1">
      <c r="A54" s="310"/>
      <c r="B54" s="299" t="s">
        <v>261</v>
      </c>
      <c r="C54" s="301"/>
      <c r="D54" s="311" t="s">
        <v>78</v>
      </c>
      <c r="E54" s="311" t="s">
        <v>262</v>
      </c>
      <c r="F54" s="311" t="s">
        <v>263</v>
      </c>
      <c r="G54" s="311" t="s">
        <v>264</v>
      </c>
      <c r="H54" s="313" t="s">
        <v>270</v>
      </c>
      <c r="I54" s="314"/>
      <c r="J54" s="315"/>
    </row>
    <row r="55" spans="1:10" s="143" customFormat="1" ht="15" customHeight="1" thickBot="1">
      <c r="A55" s="298"/>
      <c r="B55" s="66" t="s">
        <v>106</v>
      </c>
      <c r="C55" s="66" t="s">
        <v>265</v>
      </c>
      <c r="D55" s="312"/>
      <c r="E55" s="312"/>
      <c r="F55" s="312"/>
      <c r="G55" s="312"/>
      <c r="H55" s="316"/>
      <c r="I55" s="317"/>
      <c r="J55" s="318"/>
    </row>
    <row r="56" spans="1:11" s="143" customFormat="1" ht="19.5" customHeight="1">
      <c r="A56" s="319" t="s">
        <v>253</v>
      </c>
      <c r="B56" s="322"/>
      <c r="C56" s="322"/>
      <c r="D56" s="322"/>
      <c r="E56" s="322"/>
      <c r="F56" s="322"/>
      <c r="G56" s="325"/>
      <c r="H56" s="328"/>
      <c r="I56" s="329"/>
      <c r="J56" s="330"/>
      <c r="K56" s="148" t="b">
        <v>1</v>
      </c>
    </row>
    <row r="57" spans="1:11" s="143" customFormat="1" ht="27.75" customHeight="1">
      <c r="A57" s="320"/>
      <c r="B57" s="323"/>
      <c r="C57" s="323"/>
      <c r="D57" s="323"/>
      <c r="E57" s="323"/>
      <c r="F57" s="323"/>
      <c r="G57" s="326"/>
      <c r="H57" s="331"/>
      <c r="I57" s="332"/>
      <c r="J57" s="333"/>
      <c r="K57" s="148" t="b">
        <v>0</v>
      </c>
    </row>
    <row r="58" spans="1:11" s="143" customFormat="1" ht="27.75" customHeight="1">
      <c r="A58" s="320"/>
      <c r="B58" s="323"/>
      <c r="C58" s="323"/>
      <c r="D58" s="323"/>
      <c r="E58" s="323"/>
      <c r="F58" s="323"/>
      <c r="G58" s="326"/>
      <c r="H58" s="331"/>
      <c r="I58" s="332"/>
      <c r="J58" s="333"/>
      <c r="K58" s="148" t="b">
        <v>0</v>
      </c>
    </row>
    <row r="59" spans="1:11" s="143" customFormat="1" ht="21" customHeight="1">
      <c r="A59" s="320"/>
      <c r="B59" s="323"/>
      <c r="C59" s="323"/>
      <c r="D59" s="323"/>
      <c r="E59" s="323"/>
      <c r="F59" s="323"/>
      <c r="G59" s="326"/>
      <c r="H59" s="331"/>
      <c r="I59" s="332"/>
      <c r="J59" s="333"/>
      <c r="K59" s="148" t="b">
        <v>0</v>
      </c>
    </row>
    <row r="60" spans="1:11" s="143" customFormat="1" ht="37.5" customHeight="1">
      <c r="A60" s="320"/>
      <c r="B60" s="323"/>
      <c r="C60" s="323"/>
      <c r="D60" s="323"/>
      <c r="E60" s="323"/>
      <c r="F60" s="323"/>
      <c r="G60" s="326"/>
      <c r="H60" s="331"/>
      <c r="I60" s="332"/>
      <c r="J60" s="333"/>
      <c r="K60" s="148" t="b">
        <v>0</v>
      </c>
    </row>
    <row r="61" spans="1:11" s="143" customFormat="1" ht="27.75" customHeight="1">
      <c r="A61" s="320"/>
      <c r="B61" s="323"/>
      <c r="C61" s="323"/>
      <c r="D61" s="323"/>
      <c r="E61" s="323"/>
      <c r="F61" s="323"/>
      <c r="G61" s="326"/>
      <c r="H61" s="331"/>
      <c r="I61" s="332"/>
      <c r="J61" s="333"/>
      <c r="K61" s="148" t="b">
        <v>0</v>
      </c>
    </row>
    <row r="62" spans="1:11" s="143" customFormat="1" ht="20.25" customHeight="1">
      <c r="A62" s="320"/>
      <c r="B62" s="323"/>
      <c r="C62" s="323"/>
      <c r="D62" s="323"/>
      <c r="E62" s="323"/>
      <c r="F62" s="323"/>
      <c r="G62" s="326"/>
      <c r="H62" s="331"/>
      <c r="I62" s="332"/>
      <c r="J62" s="333"/>
      <c r="K62" s="148" t="b">
        <v>0</v>
      </c>
    </row>
    <row r="63" spans="1:11" s="143" customFormat="1" ht="21" customHeight="1">
      <c r="A63" s="320"/>
      <c r="B63" s="323"/>
      <c r="C63" s="323"/>
      <c r="D63" s="323"/>
      <c r="E63" s="323"/>
      <c r="F63" s="323"/>
      <c r="G63" s="326"/>
      <c r="H63" s="331"/>
      <c r="I63" s="332"/>
      <c r="J63" s="333"/>
      <c r="K63" s="148" t="b">
        <v>0</v>
      </c>
    </row>
    <row r="64" spans="1:11" s="143" customFormat="1" ht="19.5" customHeight="1">
      <c r="A64" s="320"/>
      <c r="B64" s="323"/>
      <c r="C64" s="323"/>
      <c r="D64" s="323"/>
      <c r="E64" s="323"/>
      <c r="F64" s="323"/>
      <c r="G64" s="326"/>
      <c r="H64" s="331"/>
      <c r="I64" s="332"/>
      <c r="J64" s="333"/>
      <c r="K64" s="148" t="b">
        <v>0</v>
      </c>
    </row>
    <row r="65" spans="1:10" s="143" customFormat="1" ht="18" customHeight="1">
      <c r="A65" s="320"/>
      <c r="B65" s="323"/>
      <c r="C65" s="323"/>
      <c r="D65" s="323"/>
      <c r="E65" s="323"/>
      <c r="F65" s="323"/>
      <c r="G65" s="326"/>
      <c r="H65" s="149"/>
      <c r="I65" s="150"/>
      <c r="J65" s="151"/>
    </row>
    <row r="66" spans="1:10" s="143" customFormat="1" ht="7.5" customHeight="1" thickBot="1">
      <c r="A66" s="321"/>
      <c r="B66" s="324"/>
      <c r="C66" s="324"/>
      <c r="D66" s="324"/>
      <c r="E66" s="324"/>
      <c r="F66" s="324"/>
      <c r="G66" s="327"/>
      <c r="H66" s="152"/>
      <c r="I66" s="153"/>
      <c r="J66" s="154"/>
    </row>
    <row r="67" spans="1:11" s="143" customFormat="1" ht="19.5" customHeight="1">
      <c r="A67" s="319" t="s">
        <v>254</v>
      </c>
      <c r="B67" s="322"/>
      <c r="C67" s="322"/>
      <c r="D67" s="322"/>
      <c r="E67" s="322"/>
      <c r="F67" s="322"/>
      <c r="G67" s="325"/>
      <c r="H67" s="328"/>
      <c r="I67" s="329"/>
      <c r="J67" s="330"/>
      <c r="K67" s="148" t="b">
        <v>1</v>
      </c>
    </row>
    <row r="68" spans="1:11" s="143" customFormat="1" ht="27.75" customHeight="1">
      <c r="A68" s="320"/>
      <c r="B68" s="323"/>
      <c r="C68" s="323"/>
      <c r="D68" s="323"/>
      <c r="E68" s="323"/>
      <c r="F68" s="323"/>
      <c r="G68" s="326"/>
      <c r="H68" s="331"/>
      <c r="I68" s="332"/>
      <c r="J68" s="333"/>
      <c r="K68" s="148" t="b">
        <v>0</v>
      </c>
    </row>
    <row r="69" spans="1:11" s="143" customFormat="1" ht="27.75" customHeight="1">
      <c r="A69" s="320"/>
      <c r="B69" s="323"/>
      <c r="C69" s="323"/>
      <c r="D69" s="323"/>
      <c r="E69" s="323"/>
      <c r="F69" s="323"/>
      <c r="G69" s="326"/>
      <c r="H69" s="331"/>
      <c r="I69" s="332"/>
      <c r="J69" s="333"/>
      <c r="K69" s="148" t="b">
        <v>0</v>
      </c>
    </row>
    <row r="70" spans="1:11" s="143" customFormat="1" ht="21" customHeight="1">
      <c r="A70" s="320"/>
      <c r="B70" s="323"/>
      <c r="C70" s="323"/>
      <c r="D70" s="323"/>
      <c r="E70" s="323"/>
      <c r="F70" s="323"/>
      <c r="G70" s="326"/>
      <c r="H70" s="331"/>
      <c r="I70" s="332"/>
      <c r="J70" s="333"/>
      <c r="K70" s="148" t="b">
        <v>0</v>
      </c>
    </row>
    <row r="71" spans="1:11" s="143" customFormat="1" ht="37.5" customHeight="1">
      <c r="A71" s="320"/>
      <c r="B71" s="323"/>
      <c r="C71" s="323"/>
      <c r="D71" s="323"/>
      <c r="E71" s="323"/>
      <c r="F71" s="323"/>
      <c r="G71" s="326"/>
      <c r="H71" s="331"/>
      <c r="I71" s="332"/>
      <c r="J71" s="333"/>
      <c r="K71" s="148" t="b">
        <v>0</v>
      </c>
    </row>
    <row r="72" spans="1:11" s="143" customFormat="1" ht="27.75" customHeight="1">
      <c r="A72" s="320"/>
      <c r="B72" s="323"/>
      <c r="C72" s="323"/>
      <c r="D72" s="323"/>
      <c r="E72" s="323"/>
      <c r="F72" s="323"/>
      <c r="G72" s="326"/>
      <c r="H72" s="331"/>
      <c r="I72" s="332"/>
      <c r="J72" s="333"/>
      <c r="K72" s="148" t="b">
        <v>0</v>
      </c>
    </row>
    <row r="73" spans="1:11" s="143" customFormat="1" ht="20.25" customHeight="1">
      <c r="A73" s="320"/>
      <c r="B73" s="323"/>
      <c r="C73" s="323"/>
      <c r="D73" s="323"/>
      <c r="E73" s="323"/>
      <c r="F73" s="323"/>
      <c r="G73" s="326"/>
      <c r="H73" s="331"/>
      <c r="I73" s="332"/>
      <c r="J73" s="333"/>
      <c r="K73" s="148" t="b">
        <v>0</v>
      </c>
    </row>
    <row r="74" spans="1:11" s="143" customFormat="1" ht="21" customHeight="1">
      <c r="A74" s="320"/>
      <c r="B74" s="323"/>
      <c r="C74" s="323"/>
      <c r="D74" s="323"/>
      <c r="E74" s="323"/>
      <c r="F74" s="323"/>
      <c r="G74" s="326"/>
      <c r="H74" s="331"/>
      <c r="I74" s="332"/>
      <c r="J74" s="333"/>
      <c r="K74" s="148" t="b">
        <v>0</v>
      </c>
    </row>
    <row r="75" spans="1:11" s="143" customFormat="1" ht="19.5" customHeight="1">
      <c r="A75" s="320"/>
      <c r="B75" s="323"/>
      <c r="C75" s="323"/>
      <c r="D75" s="323"/>
      <c r="E75" s="323"/>
      <c r="F75" s="323"/>
      <c r="G75" s="326"/>
      <c r="H75" s="331"/>
      <c r="I75" s="332"/>
      <c r="J75" s="333"/>
      <c r="K75" s="148" t="b">
        <v>0</v>
      </c>
    </row>
    <row r="76" spans="1:10" s="143" customFormat="1" ht="18" customHeight="1">
      <c r="A76" s="320"/>
      <c r="B76" s="323"/>
      <c r="C76" s="323"/>
      <c r="D76" s="323"/>
      <c r="E76" s="323"/>
      <c r="F76" s="323"/>
      <c r="G76" s="326"/>
      <c r="H76" s="149"/>
      <c r="I76" s="150"/>
      <c r="J76" s="151"/>
    </row>
    <row r="77" spans="1:10" s="143" customFormat="1" ht="7.5" customHeight="1" thickBot="1">
      <c r="A77" s="321"/>
      <c r="B77" s="324"/>
      <c r="C77" s="324"/>
      <c r="D77" s="324"/>
      <c r="E77" s="324"/>
      <c r="F77" s="324"/>
      <c r="G77" s="327"/>
      <c r="H77" s="152"/>
      <c r="I77" s="153"/>
      <c r="J77" s="154"/>
    </row>
    <row r="78" spans="1:10" s="143" customFormat="1" ht="9.75" customHeight="1">
      <c r="A78" s="111"/>
      <c r="B78" s="155"/>
      <c r="C78" s="155"/>
      <c r="D78" s="155"/>
      <c r="E78" s="155"/>
      <c r="F78" s="155"/>
      <c r="G78" s="155"/>
      <c r="H78" s="155"/>
      <c r="I78" s="156"/>
      <c r="J78" s="156"/>
    </row>
    <row r="79" spans="1:10" s="104" customFormat="1" ht="62.25" customHeight="1" thickBot="1">
      <c r="A79" s="296" t="s">
        <v>318</v>
      </c>
      <c r="B79" s="309"/>
      <c r="C79" s="309"/>
      <c r="D79" s="309"/>
      <c r="E79" s="309"/>
      <c r="F79" s="309"/>
      <c r="G79" s="309"/>
      <c r="H79" s="309"/>
      <c r="I79" s="309"/>
      <c r="J79" s="309"/>
    </row>
    <row r="80" spans="1:10" s="143" customFormat="1" ht="27.75" customHeight="1" thickBot="1">
      <c r="A80" s="310"/>
      <c r="B80" s="299" t="s">
        <v>261</v>
      </c>
      <c r="C80" s="301"/>
      <c r="D80" s="311" t="s">
        <v>78</v>
      </c>
      <c r="E80" s="311" t="s">
        <v>262</v>
      </c>
      <c r="F80" s="311" t="s">
        <v>263</v>
      </c>
      <c r="G80" s="311" t="s">
        <v>264</v>
      </c>
      <c r="H80" s="313" t="s">
        <v>270</v>
      </c>
      <c r="I80" s="314"/>
      <c r="J80" s="315"/>
    </row>
    <row r="81" spans="1:10" s="143" customFormat="1" ht="15" customHeight="1" thickBot="1">
      <c r="A81" s="298"/>
      <c r="B81" s="66" t="s">
        <v>106</v>
      </c>
      <c r="C81" s="66" t="s">
        <v>265</v>
      </c>
      <c r="D81" s="312"/>
      <c r="E81" s="312"/>
      <c r="F81" s="312"/>
      <c r="G81" s="312"/>
      <c r="H81" s="316"/>
      <c r="I81" s="317"/>
      <c r="J81" s="318"/>
    </row>
    <row r="82" spans="1:11" ht="19.5" customHeight="1">
      <c r="A82" s="319" t="s">
        <v>255</v>
      </c>
      <c r="B82" s="334"/>
      <c r="C82" s="334"/>
      <c r="D82" s="334"/>
      <c r="E82" s="334"/>
      <c r="F82" s="334"/>
      <c r="G82" s="337"/>
      <c r="H82" s="340"/>
      <c r="I82" s="341"/>
      <c r="J82" s="342"/>
      <c r="K82" s="157" t="b">
        <v>1</v>
      </c>
    </row>
    <row r="83" spans="1:11" ht="27.75" customHeight="1">
      <c r="A83" s="320"/>
      <c r="B83" s="335"/>
      <c r="C83" s="335"/>
      <c r="D83" s="335"/>
      <c r="E83" s="335"/>
      <c r="F83" s="335"/>
      <c r="G83" s="338"/>
      <c r="H83" s="343"/>
      <c r="I83" s="344"/>
      <c r="J83" s="345"/>
      <c r="K83" s="157" t="b">
        <v>0</v>
      </c>
    </row>
    <row r="84" spans="1:11" ht="27.75" customHeight="1">
      <c r="A84" s="320"/>
      <c r="B84" s="335"/>
      <c r="C84" s="335"/>
      <c r="D84" s="335"/>
      <c r="E84" s="335"/>
      <c r="F84" s="335"/>
      <c r="G84" s="338"/>
      <c r="H84" s="343"/>
      <c r="I84" s="344"/>
      <c r="J84" s="345"/>
      <c r="K84" s="157" t="b">
        <v>0</v>
      </c>
    </row>
    <row r="85" spans="1:11" ht="21" customHeight="1">
      <c r="A85" s="320"/>
      <c r="B85" s="335"/>
      <c r="C85" s="335"/>
      <c r="D85" s="335"/>
      <c r="E85" s="335"/>
      <c r="F85" s="335"/>
      <c r="G85" s="338"/>
      <c r="H85" s="343"/>
      <c r="I85" s="344"/>
      <c r="J85" s="345"/>
      <c r="K85" s="157" t="b">
        <v>0</v>
      </c>
    </row>
    <row r="86" spans="1:11" ht="37.5" customHeight="1">
      <c r="A86" s="320"/>
      <c r="B86" s="335"/>
      <c r="C86" s="335"/>
      <c r="D86" s="335"/>
      <c r="E86" s="335"/>
      <c r="F86" s="335"/>
      <c r="G86" s="338"/>
      <c r="H86" s="343"/>
      <c r="I86" s="344"/>
      <c r="J86" s="345"/>
      <c r="K86" s="157" t="b">
        <v>0</v>
      </c>
    </row>
    <row r="87" spans="1:11" ht="27.75" customHeight="1">
      <c r="A87" s="320"/>
      <c r="B87" s="335"/>
      <c r="C87" s="335"/>
      <c r="D87" s="335"/>
      <c r="E87" s="335"/>
      <c r="F87" s="335"/>
      <c r="G87" s="338"/>
      <c r="H87" s="343"/>
      <c r="I87" s="344"/>
      <c r="J87" s="345"/>
      <c r="K87" s="157" t="b">
        <v>0</v>
      </c>
    </row>
    <row r="88" spans="1:11" ht="20.25" customHeight="1">
      <c r="A88" s="320"/>
      <c r="B88" s="335"/>
      <c r="C88" s="335"/>
      <c r="D88" s="335"/>
      <c r="E88" s="335"/>
      <c r="F88" s="335"/>
      <c r="G88" s="338"/>
      <c r="H88" s="343"/>
      <c r="I88" s="344"/>
      <c r="J88" s="345"/>
      <c r="K88" s="157" t="b">
        <v>0</v>
      </c>
    </row>
    <row r="89" spans="1:11" ht="21" customHeight="1">
      <c r="A89" s="320"/>
      <c r="B89" s="335"/>
      <c r="C89" s="335"/>
      <c r="D89" s="335"/>
      <c r="E89" s="335"/>
      <c r="F89" s="335"/>
      <c r="G89" s="338"/>
      <c r="H89" s="343"/>
      <c r="I89" s="344"/>
      <c r="J89" s="345"/>
      <c r="K89" s="157" t="b">
        <v>0</v>
      </c>
    </row>
    <row r="90" spans="1:11" ht="19.5" customHeight="1">
      <c r="A90" s="320"/>
      <c r="B90" s="335"/>
      <c r="C90" s="335"/>
      <c r="D90" s="335"/>
      <c r="E90" s="335"/>
      <c r="F90" s="335"/>
      <c r="G90" s="338"/>
      <c r="H90" s="343"/>
      <c r="I90" s="344"/>
      <c r="J90" s="345"/>
      <c r="K90" s="157" t="b">
        <v>0</v>
      </c>
    </row>
    <row r="91" spans="1:10" ht="18" customHeight="1">
      <c r="A91" s="320"/>
      <c r="B91" s="335"/>
      <c r="C91" s="335"/>
      <c r="D91" s="335"/>
      <c r="E91" s="335"/>
      <c r="F91" s="335"/>
      <c r="G91" s="338"/>
      <c r="H91" s="158"/>
      <c r="I91" s="159"/>
      <c r="J91" s="160"/>
    </row>
    <row r="92" spans="1:10" ht="7.5" customHeight="1" thickBot="1">
      <c r="A92" s="321"/>
      <c r="B92" s="336"/>
      <c r="C92" s="336"/>
      <c r="D92" s="336"/>
      <c r="E92" s="336"/>
      <c r="F92" s="336"/>
      <c r="G92" s="339"/>
      <c r="H92" s="161"/>
      <c r="I92" s="162"/>
      <c r="J92" s="163"/>
    </row>
    <row r="93" spans="1:11" ht="19.5" customHeight="1">
      <c r="A93" s="319" t="s">
        <v>256</v>
      </c>
      <c r="B93" s="334"/>
      <c r="C93" s="334"/>
      <c r="D93" s="334"/>
      <c r="E93" s="334"/>
      <c r="F93" s="334"/>
      <c r="G93" s="337"/>
      <c r="H93" s="340"/>
      <c r="I93" s="341"/>
      <c r="J93" s="342"/>
      <c r="K93" s="157" t="b">
        <v>1</v>
      </c>
    </row>
    <row r="94" spans="1:11" ht="27.75" customHeight="1">
      <c r="A94" s="320"/>
      <c r="B94" s="335"/>
      <c r="C94" s="335"/>
      <c r="D94" s="335"/>
      <c r="E94" s="335"/>
      <c r="F94" s="335"/>
      <c r="G94" s="338"/>
      <c r="H94" s="343"/>
      <c r="I94" s="344"/>
      <c r="J94" s="345"/>
      <c r="K94" s="157" t="b">
        <v>0</v>
      </c>
    </row>
    <row r="95" spans="1:11" ht="27.75" customHeight="1">
      <c r="A95" s="320"/>
      <c r="B95" s="335"/>
      <c r="C95" s="335"/>
      <c r="D95" s="335"/>
      <c r="E95" s="335"/>
      <c r="F95" s="335"/>
      <c r="G95" s="338"/>
      <c r="H95" s="343"/>
      <c r="I95" s="344"/>
      <c r="J95" s="345"/>
      <c r="K95" s="157" t="b">
        <v>0</v>
      </c>
    </row>
    <row r="96" spans="1:11" ht="21" customHeight="1">
      <c r="A96" s="320"/>
      <c r="B96" s="335"/>
      <c r="C96" s="335"/>
      <c r="D96" s="335"/>
      <c r="E96" s="335"/>
      <c r="F96" s="335"/>
      <c r="G96" s="338"/>
      <c r="H96" s="343"/>
      <c r="I96" s="344"/>
      <c r="J96" s="345"/>
      <c r="K96" s="157" t="b">
        <v>0</v>
      </c>
    </row>
    <row r="97" spans="1:11" ht="37.5" customHeight="1">
      <c r="A97" s="320"/>
      <c r="B97" s="335"/>
      <c r="C97" s="335"/>
      <c r="D97" s="335"/>
      <c r="E97" s="335"/>
      <c r="F97" s="335"/>
      <c r="G97" s="338"/>
      <c r="H97" s="343"/>
      <c r="I97" s="344"/>
      <c r="J97" s="345"/>
      <c r="K97" s="157" t="b">
        <v>0</v>
      </c>
    </row>
    <row r="98" spans="1:11" ht="27.75" customHeight="1">
      <c r="A98" s="320"/>
      <c r="B98" s="335"/>
      <c r="C98" s="335"/>
      <c r="D98" s="335"/>
      <c r="E98" s="335"/>
      <c r="F98" s="335"/>
      <c r="G98" s="338"/>
      <c r="H98" s="343"/>
      <c r="I98" s="344"/>
      <c r="J98" s="345"/>
      <c r="K98" s="157" t="b">
        <v>0</v>
      </c>
    </row>
    <row r="99" spans="1:11" ht="20.25" customHeight="1">
      <c r="A99" s="320"/>
      <c r="B99" s="335"/>
      <c r="C99" s="335"/>
      <c r="D99" s="335"/>
      <c r="E99" s="335"/>
      <c r="F99" s="335"/>
      <c r="G99" s="338"/>
      <c r="H99" s="343"/>
      <c r="I99" s="344"/>
      <c r="J99" s="345"/>
      <c r="K99" s="157" t="b">
        <v>0</v>
      </c>
    </row>
    <row r="100" spans="1:11" ht="21" customHeight="1">
      <c r="A100" s="320"/>
      <c r="B100" s="335"/>
      <c r="C100" s="335"/>
      <c r="D100" s="335"/>
      <c r="E100" s="335"/>
      <c r="F100" s="335"/>
      <c r="G100" s="338"/>
      <c r="H100" s="343"/>
      <c r="I100" s="344"/>
      <c r="J100" s="345"/>
      <c r="K100" s="157" t="b">
        <v>0</v>
      </c>
    </row>
    <row r="101" spans="1:11" ht="19.5" customHeight="1">
      <c r="A101" s="320"/>
      <c r="B101" s="335"/>
      <c r="C101" s="335"/>
      <c r="D101" s="335"/>
      <c r="E101" s="335"/>
      <c r="F101" s="335"/>
      <c r="G101" s="338"/>
      <c r="H101" s="343"/>
      <c r="I101" s="344"/>
      <c r="J101" s="345"/>
      <c r="K101" s="157" t="b">
        <v>0</v>
      </c>
    </row>
    <row r="102" spans="1:10" ht="18" customHeight="1">
      <c r="A102" s="320"/>
      <c r="B102" s="335"/>
      <c r="C102" s="335"/>
      <c r="D102" s="335"/>
      <c r="E102" s="335"/>
      <c r="F102" s="335"/>
      <c r="G102" s="338"/>
      <c r="H102" s="158"/>
      <c r="I102" s="159"/>
      <c r="J102" s="160"/>
    </row>
    <row r="103" spans="1:10" ht="7.5" customHeight="1" thickBot="1">
      <c r="A103" s="321"/>
      <c r="B103" s="336"/>
      <c r="C103" s="336"/>
      <c r="D103" s="336"/>
      <c r="E103" s="336"/>
      <c r="F103" s="336"/>
      <c r="G103" s="339"/>
      <c r="H103" s="161"/>
      <c r="I103" s="162"/>
      <c r="J103" s="163"/>
    </row>
    <row r="104" spans="1:10" s="104" customFormat="1" ht="63" customHeight="1" thickBot="1">
      <c r="A104" s="296" t="s">
        <v>319</v>
      </c>
      <c r="B104" s="309"/>
      <c r="C104" s="309"/>
      <c r="D104" s="309"/>
      <c r="E104" s="309"/>
      <c r="F104" s="309"/>
      <c r="G104" s="309"/>
      <c r="H104" s="309"/>
      <c r="I104" s="309"/>
      <c r="J104" s="309"/>
    </row>
    <row r="105" spans="1:10" s="143" customFormat="1" ht="27.75" customHeight="1" thickBot="1">
      <c r="A105" s="310"/>
      <c r="B105" s="299" t="s">
        <v>261</v>
      </c>
      <c r="C105" s="301"/>
      <c r="D105" s="311" t="s">
        <v>78</v>
      </c>
      <c r="E105" s="311" t="s">
        <v>262</v>
      </c>
      <c r="F105" s="311" t="s">
        <v>263</v>
      </c>
      <c r="G105" s="311" t="s">
        <v>264</v>
      </c>
      <c r="H105" s="313" t="s">
        <v>270</v>
      </c>
      <c r="I105" s="314"/>
      <c r="J105" s="315"/>
    </row>
    <row r="106" spans="1:10" s="143" customFormat="1" ht="15" customHeight="1" thickBot="1">
      <c r="A106" s="298"/>
      <c r="B106" s="66" t="s">
        <v>106</v>
      </c>
      <c r="C106" s="66" t="s">
        <v>265</v>
      </c>
      <c r="D106" s="312"/>
      <c r="E106" s="312"/>
      <c r="F106" s="312"/>
      <c r="G106" s="312"/>
      <c r="H106" s="316"/>
      <c r="I106" s="317"/>
      <c r="J106" s="318"/>
    </row>
    <row r="107" spans="1:11" ht="19.5" customHeight="1">
      <c r="A107" s="319" t="s">
        <v>257</v>
      </c>
      <c r="B107" s="334"/>
      <c r="C107" s="334"/>
      <c r="D107" s="334"/>
      <c r="E107" s="334"/>
      <c r="F107" s="334"/>
      <c r="G107" s="337"/>
      <c r="H107" s="340"/>
      <c r="I107" s="341"/>
      <c r="J107" s="342"/>
      <c r="K107" s="157" t="b">
        <v>1</v>
      </c>
    </row>
    <row r="108" spans="1:11" ht="29.25" customHeight="1">
      <c r="A108" s="320"/>
      <c r="B108" s="335"/>
      <c r="C108" s="335"/>
      <c r="D108" s="335"/>
      <c r="E108" s="335"/>
      <c r="F108" s="335"/>
      <c r="G108" s="338"/>
      <c r="H108" s="343"/>
      <c r="I108" s="344"/>
      <c r="J108" s="345"/>
      <c r="K108" s="157" t="b">
        <v>0</v>
      </c>
    </row>
    <row r="109" spans="1:11" ht="33" customHeight="1">
      <c r="A109" s="320"/>
      <c r="B109" s="335"/>
      <c r="C109" s="335"/>
      <c r="D109" s="335"/>
      <c r="E109" s="335"/>
      <c r="F109" s="335"/>
      <c r="G109" s="338"/>
      <c r="H109" s="343"/>
      <c r="I109" s="344"/>
      <c r="J109" s="345"/>
      <c r="K109" s="157" t="b">
        <v>0</v>
      </c>
    </row>
    <row r="110" spans="1:11" ht="21" customHeight="1">
      <c r="A110" s="320"/>
      <c r="B110" s="335"/>
      <c r="C110" s="335"/>
      <c r="D110" s="335"/>
      <c r="E110" s="335"/>
      <c r="F110" s="335"/>
      <c r="G110" s="338"/>
      <c r="H110" s="343"/>
      <c r="I110" s="344"/>
      <c r="J110" s="345"/>
      <c r="K110" s="157" t="b">
        <v>0</v>
      </c>
    </row>
    <row r="111" spans="1:11" ht="37.5" customHeight="1">
      <c r="A111" s="320"/>
      <c r="B111" s="335"/>
      <c r="C111" s="335"/>
      <c r="D111" s="335"/>
      <c r="E111" s="335"/>
      <c r="F111" s="335"/>
      <c r="G111" s="338"/>
      <c r="H111" s="343"/>
      <c r="I111" s="344"/>
      <c r="J111" s="345"/>
      <c r="K111" s="157" t="b">
        <v>0</v>
      </c>
    </row>
    <row r="112" spans="1:11" ht="33.75" customHeight="1">
      <c r="A112" s="320"/>
      <c r="B112" s="335"/>
      <c r="C112" s="335"/>
      <c r="D112" s="335"/>
      <c r="E112" s="335"/>
      <c r="F112" s="335"/>
      <c r="G112" s="338"/>
      <c r="H112" s="343"/>
      <c r="I112" s="344"/>
      <c r="J112" s="345"/>
      <c r="K112" s="157" t="b">
        <v>0</v>
      </c>
    </row>
    <row r="113" spans="1:11" ht="20.25" customHeight="1">
      <c r="A113" s="320"/>
      <c r="B113" s="335"/>
      <c r="C113" s="335"/>
      <c r="D113" s="335"/>
      <c r="E113" s="335"/>
      <c r="F113" s="335"/>
      <c r="G113" s="338"/>
      <c r="H113" s="343"/>
      <c r="I113" s="344"/>
      <c r="J113" s="345"/>
      <c r="K113" s="157" t="b">
        <v>0</v>
      </c>
    </row>
    <row r="114" spans="1:11" ht="21" customHeight="1">
      <c r="A114" s="320"/>
      <c r="B114" s="335"/>
      <c r="C114" s="335"/>
      <c r="D114" s="335"/>
      <c r="E114" s="335"/>
      <c r="F114" s="335"/>
      <c r="G114" s="338"/>
      <c r="H114" s="343"/>
      <c r="I114" s="344"/>
      <c r="J114" s="345"/>
      <c r="K114" s="157" t="b">
        <v>0</v>
      </c>
    </row>
    <row r="115" spans="1:11" ht="19.5" customHeight="1">
      <c r="A115" s="320"/>
      <c r="B115" s="335"/>
      <c r="C115" s="335"/>
      <c r="D115" s="335"/>
      <c r="E115" s="335"/>
      <c r="F115" s="335"/>
      <c r="G115" s="338"/>
      <c r="H115" s="343"/>
      <c r="I115" s="344"/>
      <c r="J115" s="345"/>
      <c r="K115" s="157" t="b">
        <v>0</v>
      </c>
    </row>
    <row r="116" spans="1:10" ht="18" customHeight="1">
      <c r="A116" s="320"/>
      <c r="B116" s="335"/>
      <c r="C116" s="335"/>
      <c r="D116" s="335"/>
      <c r="E116" s="335"/>
      <c r="F116" s="335"/>
      <c r="G116" s="338"/>
      <c r="H116" s="158"/>
      <c r="I116" s="159"/>
      <c r="J116" s="160"/>
    </row>
    <row r="117" spans="1:10" ht="7.5" customHeight="1" thickBot="1">
      <c r="A117" s="321"/>
      <c r="B117" s="336"/>
      <c r="C117" s="336"/>
      <c r="D117" s="336"/>
      <c r="E117" s="336"/>
      <c r="F117" s="336"/>
      <c r="G117" s="339"/>
      <c r="H117" s="161"/>
      <c r="I117" s="162"/>
      <c r="J117" s="163"/>
    </row>
    <row r="118" spans="1:11" ht="19.5" customHeight="1">
      <c r="A118" s="319" t="s">
        <v>258</v>
      </c>
      <c r="B118" s="334"/>
      <c r="C118" s="334"/>
      <c r="D118" s="334"/>
      <c r="E118" s="334"/>
      <c r="F118" s="334"/>
      <c r="G118" s="337"/>
      <c r="H118" s="340"/>
      <c r="I118" s="341"/>
      <c r="J118" s="342"/>
      <c r="K118" s="157" t="b">
        <v>1</v>
      </c>
    </row>
    <row r="119" spans="1:11" ht="27.75" customHeight="1">
      <c r="A119" s="320"/>
      <c r="B119" s="335"/>
      <c r="C119" s="335"/>
      <c r="D119" s="335"/>
      <c r="E119" s="335"/>
      <c r="F119" s="335"/>
      <c r="G119" s="338"/>
      <c r="H119" s="343"/>
      <c r="I119" s="344"/>
      <c r="J119" s="345"/>
      <c r="K119" s="157" t="b">
        <v>0</v>
      </c>
    </row>
    <row r="120" spans="1:11" ht="27.75" customHeight="1">
      <c r="A120" s="320"/>
      <c r="B120" s="335"/>
      <c r="C120" s="335"/>
      <c r="D120" s="335"/>
      <c r="E120" s="335"/>
      <c r="F120" s="335"/>
      <c r="G120" s="338"/>
      <c r="H120" s="343"/>
      <c r="I120" s="344"/>
      <c r="J120" s="345"/>
      <c r="K120" s="157" t="b">
        <v>0</v>
      </c>
    </row>
    <row r="121" spans="1:11" ht="21" customHeight="1">
      <c r="A121" s="320"/>
      <c r="B121" s="335"/>
      <c r="C121" s="335"/>
      <c r="D121" s="335"/>
      <c r="E121" s="335"/>
      <c r="F121" s="335"/>
      <c r="G121" s="338"/>
      <c r="H121" s="343"/>
      <c r="I121" s="344"/>
      <c r="J121" s="345"/>
      <c r="K121" s="157" t="b">
        <v>0</v>
      </c>
    </row>
    <row r="122" spans="1:11" ht="37.5" customHeight="1">
      <c r="A122" s="320"/>
      <c r="B122" s="335"/>
      <c r="C122" s="335"/>
      <c r="D122" s="335"/>
      <c r="E122" s="335"/>
      <c r="F122" s="335"/>
      <c r="G122" s="338"/>
      <c r="H122" s="343"/>
      <c r="I122" s="344"/>
      <c r="J122" s="345"/>
      <c r="K122" s="157" t="b">
        <v>0</v>
      </c>
    </row>
    <row r="123" spans="1:11" ht="27.75" customHeight="1">
      <c r="A123" s="320"/>
      <c r="B123" s="335"/>
      <c r="C123" s="335"/>
      <c r="D123" s="335"/>
      <c r="E123" s="335"/>
      <c r="F123" s="335"/>
      <c r="G123" s="338"/>
      <c r="H123" s="343"/>
      <c r="I123" s="344"/>
      <c r="J123" s="345"/>
      <c r="K123" s="157" t="b">
        <v>0</v>
      </c>
    </row>
    <row r="124" spans="1:11" ht="20.25" customHeight="1">
      <c r="A124" s="320"/>
      <c r="B124" s="335"/>
      <c r="C124" s="335"/>
      <c r="D124" s="335"/>
      <c r="E124" s="335"/>
      <c r="F124" s="335"/>
      <c r="G124" s="338"/>
      <c r="H124" s="343"/>
      <c r="I124" s="344"/>
      <c r="J124" s="345"/>
      <c r="K124" s="157" t="b">
        <v>0</v>
      </c>
    </row>
    <row r="125" spans="1:11" ht="21" customHeight="1">
      <c r="A125" s="320"/>
      <c r="B125" s="335"/>
      <c r="C125" s="335"/>
      <c r="D125" s="335"/>
      <c r="E125" s="335"/>
      <c r="F125" s="335"/>
      <c r="G125" s="338"/>
      <c r="H125" s="343"/>
      <c r="I125" s="344"/>
      <c r="J125" s="345"/>
      <c r="K125" s="157" t="b">
        <v>0</v>
      </c>
    </row>
    <row r="126" spans="1:11" ht="19.5" customHeight="1">
      <c r="A126" s="320"/>
      <c r="B126" s="335"/>
      <c r="C126" s="335"/>
      <c r="D126" s="335"/>
      <c r="E126" s="335"/>
      <c r="F126" s="335"/>
      <c r="G126" s="338"/>
      <c r="H126" s="343"/>
      <c r="I126" s="344"/>
      <c r="J126" s="345"/>
      <c r="K126" s="157" t="b">
        <v>0</v>
      </c>
    </row>
    <row r="127" spans="1:10" ht="18" customHeight="1">
      <c r="A127" s="320"/>
      <c r="B127" s="335"/>
      <c r="C127" s="335"/>
      <c r="D127" s="335"/>
      <c r="E127" s="335"/>
      <c r="F127" s="335"/>
      <c r="G127" s="338"/>
      <c r="H127" s="158"/>
      <c r="I127" s="159"/>
      <c r="J127" s="160"/>
    </row>
    <row r="128" spans="1:10" ht="7.5" customHeight="1" thickBot="1">
      <c r="A128" s="321"/>
      <c r="B128" s="336"/>
      <c r="C128" s="336"/>
      <c r="D128" s="336"/>
      <c r="E128" s="336"/>
      <c r="F128" s="336"/>
      <c r="G128" s="339"/>
      <c r="H128" s="161"/>
      <c r="I128" s="162"/>
      <c r="J128" s="163"/>
    </row>
    <row r="129" spans="1:10" s="104" customFormat="1" ht="63" customHeight="1" thickBot="1">
      <c r="A129" s="296" t="s">
        <v>319</v>
      </c>
      <c r="B129" s="309"/>
      <c r="C129" s="309"/>
      <c r="D129" s="309"/>
      <c r="E129" s="309"/>
      <c r="F129" s="309"/>
      <c r="G129" s="309"/>
      <c r="H129" s="309"/>
      <c r="I129" s="309"/>
      <c r="J129" s="309"/>
    </row>
    <row r="130" spans="1:10" s="143" customFormat="1" ht="27.75" customHeight="1" thickBot="1">
      <c r="A130" s="310"/>
      <c r="B130" s="299" t="s">
        <v>261</v>
      </c>
      <c r="C130" s="301"/>
      <c r="D130" s="311" t="s">
        <v>78</v>
      </c>
      <c r="E130" s="311" t="s">
        <v>262</v>
      </c>
      <c r="F130" s="311" t="s">
        <v>263</v>
      </c>
      <c r="G130" s="311" t="s">
        <v>264</v>
      </c>
      <c r="H130" s="313" t="s">
        <v>270</v>
      </c>
      <c r="I130" s="314"/>
      <c r="J130" s="315"/>
    </row>
    <row r="131" spans="1:10" s="143" customFormat="1" ht="15" customHeight="1" thickBot="1">
      <c r="A131" s="298"/>
      <c r="B131" s="66" t="s">
        <v>106</v>
      </c>
      <c r="C131" s="66" t="s">
        <v>265</v>
      </c>
      <c r="D131" s="312"/>
      <c r="E131" s="312"/>
      <c r="F131" s="312"/>
      <c r="G131" s="312"/>
      <c r="H131" s="316"/>
      <c r="I131" s="317"/>
      <c r="J131" s="318"/>
    </row>
    <row r="132" spans="1:11" ht="19.5" customHeight="1">
      <c r="A132" s="319" t="s">
        <v>259</v>
      </c>
      <c r="B132" s="334"/>
      <c r="C132" s="334"/>
      <c r="D132" s="334"/>
      <c r="E132" s="334"/>
      <c r="F132" s="334"/>
      <c r="G132" s="337"/>
      <c r="H132" s="340"/>
      <c r="I132" s="341"/>
      <c r="J132" s="342"/>
      <c r="K132" s="157" t="b">
        <v>1</v>
      </c>
    </row>
    <row r="133" spans="1:11" ht="27.75" customHeight="1">
      <c r="A133" s="320"/>
      <c r="B133" s="335"/>
      <c r="C133" s="335"/>
      <c r="D133" s="335"/>
      <c r="E133" s="335"/>
      <c r="F133" s="335"/>
      <c r="G133" s="338"/>
      <c r="H133" s="343"/>
      <c r="I133" s="344"/>
      <c r="J133" s="345"/>
      <c r="K133" s="157" t="b">
        <v>0</v>
      </c>
    </row>
    <row r="134" spans="1:11" ht="27.75" customHeight="1">
      <c r="A134" s="320"/>
      <c r="B134" s="335"/>
      <c r="C134" s="335"/>
      <c r="D134" s="335"/>
      <c r="E134" s="335"/>
      <c r="F134" s="335"/>
      <c r="G134" s="338"/>
      <c r="H134" s="343"/>
      <c r="I134" s="344"/>
      <c r="J134" s="345"/>
      <c r="K134" s="157" t="b">
        <v>0</v>
      </c>
    </row>
    <row r="135" spans="1:11" ht="21" customHeight="1">
      <c r="A135" s="320"/>
      <c r="B135" s="335"/>
      <c r="C135" s="335"/>
      <c r="D135" s="335"/>
      <c r="E135" s="335"/>
      <c r="F135" s="335"/>
      <c r="G135" s="338"/>
      <c r="H135" s="343"/>
      <c r="I135" s="344"/>
      <c r="J135" s="345"/>
      <c r="K135" s="157" t="b">
        <v>0</v>
      </c>
    </row>
    <row r="136" spans="1:11" ht="37.5" customHeight="1">
      <c r="A136" s="320"/>
      <c r="B136" s="335"/>
      <c r="C136" s="335"/>
      <c r="D136" s="335"/>
      <c r="E136" s="335"/>
      <c r="F136" s="335"/>
      <c r="G136" s="338"/>
      <c r="H136" s="343"/>
      <c r="I136" s="344"/>
      <c r="J136" s="345"/>
      <c r="K136" s="157" t="b">
        <v>0</v>
      </c>
    </row>
    <row r="137" spans="1:11" ht="27.75" customHeight="1">
      <c r="A137" s="320"/>
      <c r="B137" s="335"/>
      <c r="C137" s="335"/>
      <c r="D137" s="335"/>
      <c r="E137" s="335"/>
      <c r="F137" s="335"/>
      <c r="G137" s="338"/>
      <c r="H137" s="343"/>
      <c r="I137" s="344"/>
      <c r="J137" s="345"/>
      <c r="K137" s="157" t="b">
        <v>0</v>
      </c>
    </row>
    <row r="138" spans="1:11" ht="20.25" customHeight="1">
      <c r="A138" s="320"/>
      <c r="B138" s="335"/>
      <c r="C138" s="335"/>
      <c r="D138" s="335"/>
      <c r="E138" s="335"/>
      <c r="F138" s="335"/>
      <c r="G138" s="338"/>
      <c r="H138" s="343"/>
      <c r="I138" s="344"/>
      <c r="J138" s="345"/>
      <c r="K138" s="157" t="b">
        <v>0</v>
      </c>
    </row>
    <row r="139" spans="1:11" ht="21" customHeight="1">
      <c r="A139" s="320"/>
      <c r="B139" s="335"/>
      <c r="C139" s="335"/>
      <c r="D139" s="335"/>
      <c r="E139" s="335"/>
      <c r="F139" s="335"/>
      <c r="G139" s="338"/>
      <c r="H139" s="343"/>
      <c r="I139" s="344"/>
      <c r="J139" s="345"/>
      <c r="K139" s="157" t="b">
        <v>0</v>
      </c>
    </row>
    <row r="140" spans="1:11" ht="19.5" customHeight="1">
      <c r="A140" s="320"/>
      <c r="B140" s="335"/>
      <c r="C140" s="335"/>
      <c r="D140" s="335"/>
      <c r="E140" s="335"/>
      <c r="F140" s="335"/>
      <c r="G140" s="338"/>
      <c r="H140" s="343"/>
      <c r="I140" s="344"/>
      <c r="J140" s="345"/>
      <c r="K140" s="157" t="b">
        <v>0</v>
      </c>
    </row>
    <row r="141" spans="1:10" ht="18" customHeight="1">
      <c r="A141" s="320"/>
      <c r="B141" s="335"/>
      <c r="C141" s="335"/>
      <c r="D141" s="335"/>
      <c r="E141" s="335"/>
      <c r="F141" s="335"/>
      <c r="G141" s="338"/>
      <c r="H141" s="158"/>
      <c r="I141" s="159"/>
      <c r="J141" s="160"/>
    </row>
    <row r="142" spans="1:10" ht="7.5" customHeight="1" thickBot="1">
      <c r="A142" s="321"/>
      <c r="B142" s="336"/>
      <c r="C142" s="336"/>
      <c r="D142" s="336"/>
      <c r="E142" s="336"/>
      <c r="F142" s="336"/>
      <c r="G142" s="339"/>
      <c r="H142" s="161"/>
      <c r="I142" s="162"/>
      <c r="J142" s="163"/>
    </row>
    <row r="143" spans="1:11" ht="19.5" customHeight="1">
      <c r="A143" s="319" t="s">
        <v>260</v>
      </c>
      <c r="B143" s="334"/>
      <c r="C143" s="334"/>
      <c r="D143" s="334"/>
      <c r="E143" s="334"/>
      <c r="F143" s="334"/>
      <c r="G143" s="337"/>
      <c r="H143" s="340"/>
      <c r="I143" s="341"/>
      <c r="J143" s="342"/>
      <c r="K143" s="157" t="b">
        <v>1</v>
      </c>
    </row>
    <row r="144" spans="1:11" ht="27.75" customHeight="1">
      <c r="A144" s="320"/>
      <c r="B144" s="335"/>
      <c r="C144" s="335"/>
      <c r="D144" s="335"/>
      <c r="E144" s="335"/>
      <c r="F144" s="335"/>
      <c r="G144" s="338"/>
      <c r="H144" s="343"/>
      <c r="I144" s="344"/>
      <c r="J144" s="345"/>
      <c r="K144" s="157" t="b">
        <v>0</v>
      </c>
    </row>
    <row r="145" spans="1:11" ht="27.75" customHeight="1">
      <c r="A145" s="320"/>
      <c r="B145" s="335"/>
      <c r="C145" s="335"/>
      <c r="D145" s="335"/>
      <c r="E145" s="335"/>
      <c r="F145" s="335"/>
      <c r="G145" s="338"/>
      <c r="H145" s="343"/>
      <c r="I145" s="344"/>
      <c r="J145" s="345"/>
      <c r="K145" s="157" t="b">
        <v>0</v>
      </c>
    </row>
    <row r="146" spans="1:11" ht="21" customHeight="1">
      <c r="A146" s="320"/>
      <c r="B146" s="335"/>
      <c r="C146" s="335"/>
      <c r="D146" s="335"/>
      <c r="E146" s="335"/>
      <c r="F146" s="335"/>
      <c r="G146" s="338"/>
      <c r="H146" s="343"/>
      <c r="I146" s="344"/>
      <c r="J146" s="345"/>
      <c r="K146" s="157" t="b">
        <v>0</v>
      </c>
    </row>
    <row r="147" spans="1:11" ht="37.5" customHeight="1">
      <c r="A147" s="320"/>
      <c r="B147" s="335"/>
      <c r="C147" s="335"/>
      <c r="D147" s="335"/>
      <c r="E147" s="335"/>
      <c r="F147" s="335"/>
      <c r="G147" s="338"/>
      <c r="H147" s="343"/>
      <c r="I147" s="344"/>
      <c r="J147" s="345"/>
      <c r="K147" s="157" t="b">
        <v>0</v>
      </c>
    </row>
    <row r="148" spans="1:11" ht="27.75" customHeight="1">
      <c r="A148" s="320"/>
      <c r="B148" s="335"/>
      <c r="C148" s="335"/>
      <c r="D148" s="335"/>
      <c r="E148" s="335"/>
      <c r="F148" s="335"/>
      <c r="G148" s="338"/>
      <c r="H148" s="343"/>
      <c r="I148" s="344"/>
      <c r="J148" s="345"/>
      <c r="K148" s="157" t="b">
        <v>0</v>
      </c>
    </row>
    <row r="149" spans="1:11" ht="20.25" customHeight="1">
      <c r="A149" s="320"/>
      <c r="B149" s="335"/>
      <c r="C149" s="335"/>
      <c r="D149" s="335"/>
      <c r="E149" s="335"/>
      <c r="F149" s="335"/>
      <c r="G149" s="338"/>
      <c r="H149" s="343"/>
      <c r="I149" s="344"/>
      <c r="J149" s="345"/>
      <c r="K149" s="157" t="b">
        <v>0</v>
      </c>
    </row>
    <row r="150" spans="1:11" ht="21" customHeight="1">
      <c r="A150" s="320"/>
      <c r="B150" s="335"/>
      <c r="C150" s="335"/>
      <c r="D150" s="335"/>
      <c r="E150" s="335"/>
      <c r="F150" s="335"/>
      <c r="G150" s="338"/>
      <c r="H150" s="343"/>
      <c r="I150" s="344"/>
      <c r="J150" s="345"/>
      <c r="K150" s="157" t="b">
        <v>0</v>
      </c>
    </row>
    <row r="151" spans="1:11" ht="19.5" customHeight="1">
      <c r="A151" s="320"/>
      <c r="B151" s="335"/>
      <c r="C151" s="335"/>
      <c r="D151" s="335"/>
      <c r="E151" s="335"/>
      <c r="F151" s="335"/>
      <c r="G151" s="338"/>
      <c r="H151" s="343"/>
      <c r="I151" s="344"/>
      <c r="J151" s="345"/>
      <c r="K151" s="157" t="b">
        <v>0</v>
      </c>
    </row>
    <row r="152" spans="1:10" ht="18" customHeight="1">
      <c r="A152" s="320"/>
      <c r="B152" s="335"/>
      <c r="C152" s="335"/>
      <c r="D152" s="335"/>
      <c r="E152" s="335"/>
      <c r="F152" s="335"/>
      <c r="G152" s="338"/>
      <c r="H152" s="158"/>
      <c r="I152" s="159"/>
      <c r="J152" s="160"/>
    </row>
    <row r="153" spans="1:10" ht="7.5" customHeight="1" thickBot="1">
      <c r="A153" s="321"/>
      <c r="B153" s="336"/>
      <c r="C153" s="336"/>
      <c r="D153" s="336"/>
      <c r="E153" s="336"/>
      <c r="F153" s="336"/>
      <c r="G153" s="339"/>
      <c r="H153" s="161"/>
      <c r="I153" s="162"/>
      <c r="J153" s="163"/>
    </row>
    <row r="154" spans="1:10" s="143" customFormat="1" ht="9.75" customHeight="1">
      <c r="A154" s="111"/>
      <c r="B154" s="155"/>
      <c r="C154" s="155"/>
      <c r="D154" s="155"/>
      <c r="E154" s="155"/>
      <c r="F154" s="155"/>
      <c r="G154" s="155"/>
      <c r="H154" s="155"/>
      <c r="I154" s="156"/>
      <c r="J154" s="156"/>
    </row>
    <row r="156" spans="1:9" ht="36.75" customHeight="1">
      <c r="A156" s="346" t="s">
        <v>326</v>
      </c>
      <c r="B156" s="346"/>
      <c r="C156" s="346"/>
      <c r="D156" s="346"/>
      <c r="E156" s="346"/>
      <c r="F156" s="346"/>
      <c r="G156" s="346"/>
      <c r="H156" s="346"/>
      <c r="I156" s="346"/>
    </row>
    <row r="157" spans="1:9" ht="47.25" customHeight="1">
      <c r="A157" s="347" t="s">
        <v>331</v>
      </c>
      <c r="B157" s="348"/>
      <c r="C157" s="348"/>
      <c r="D157" s="348"/>
      <c r="E157" s="348"/>
      <c r="F157" s="348"/>
      <c r="G157" s="348"/>
      <c r="H157" s="349"/>
      <c r="I157" s="349"/>
    </row>
    <row r="158" spans="1:7" ht="15.75">
      <c r="A158" s="350" t="s">
        <v>327</v>
      </c>
      <c r="B158" s="350"/>
      <c r="C158" s="350"/>
      <c r="D158" s="350"/>
      <c r="E158" s="350"/>
      <c r="F158" s="350"/>
      <c r="G158" s="350"/>
    </row>
    <row r="159" spans="1:9" ht="15">
      <c r="A159" s="351" t="s">
        <v>71</v>
      </c>
      <c r="B159" s="351"/>
      <c r="C159" s="351"/>
      <c r="D159" s="351"/>
      <c r="E159" s="351"/>
      <c r="F159" s="351"/>
      <c r="G159" s="351"/>
      <c r="H159" s="352"/>
      <c r="I159" s="352"/>
    </row>
    <row r="160" spans="1:7" ht="15">
      <c r="A160" s="164"/>
      <c r="B160" s="164"/>
      <c r="C160" s="164"/>
      <c r="D160" s="164"/>
      <c r="E160" s="164"/>
      <c r="F160" s="165"/>
      <c r="G160" s="165"/>
    </row>
    <row r="161" spans="1:7" ht="15.75" thickBot="1">
      <c r="A161" s="166" t="s">
        <v>104</v>
      </c>
      <c r="B161" s="167"/>
      <c r="E161" s="105" t="s">
        <v>105</v>
      </c>
      <c r="G161" s="166"/>
    </row>
    <row r="162" spans="1:5" ht="15">
      <c r="A162" s="166" t="s">
        <v>266</v>
      </c>
      <c r="E162" s="105" t="s">
        <v>70</v>
      </c>
    </row>
    <row r="164" spans="1:2" ht="15.75" thickBot="1">
      <c r="A164" s="166" t="s">
        <v>69</v>
      </c>
      <c r="B164" s="167"/>
    </row>
    <row r="165" ht="15">
      <c r="A165" s="166" t="s">
        <v>67</v>
      </c>
    </row>
    <row r="167" spans="1:2" ht="15.75" thickBot="1">
      <c r="A167" s="166" t="s">
        <v>68</v>
      </c>
      <c r="B167" s="167"/>
    </row>
    <row r="168" ht="15">
      <c r="A168" s="166" t="s">
        <v>66</v>
      </c>
    </row>
  </sheetData>
  <sheetProtection/>
  <mergeCells count="245">
    <mergeCell ref="A156:I156"/>
    <mergeCell ref="A157:I157"/>
    <mergeCell ref="A158:G158"/>
    <mergeCell ref="A159:I159"/>
    <mergeCell ref="G143:G153"/>
    <mergeCell ref="H143:J143"/>
    <mergeCell ref="H144:J144"/>
    <mergeCell ref="H145:J145"/>
    <mergeCell ref="H146:J146"/>
    <mergeCell ref="H147:J147"/>
    <mergeCell ref="H148:J148"/>
    <mergeCell ref="H149:J149"/>
    <mergeCell ref="H150:J150"/>
    <mergeCell ref="H151:J151"/>
    <mergeCell ref="A143:A153"/>
    <mergeCell ref="B143:B153"/>
    <mergeCell ref="C143:C153"/>
    <mergeCell ref="D143:D153"/>
    <mergeCell ref="E143:E153"/>
    <mergeCell ref="F143:F153"/>
    <mergeCell ref="G132:G142"/>
    <mergeCell ref="H132:J132"/>
    <mergeCell ref="H133:J133"/>
    <mergeCell ref="H134:J134"/>
    <mergeCell ref="H135:J135"/>
    <mergeCell ref="H136:J136"/>
    <mergeCell ref="H137:J137"/>
    <mergeCell ref="H138:J138"/>
    <mergeCell ref="H139:J139"/>
    <mergeCell ref="H140:J140"/>
    <mergeCell ref="A132:A142"/>
    <mergeCell ref="B132:B142"/>
    <mergeCell ref="C132:C142"/>
    <mergeCell ref="D132:D142"/>
    <mergeCell ref="E132:E142"/>
    <mergeCell ref="F132:F142"/>
    <mergeCell ref="A129:J129"/>
    <mergeCell ref="A130:A131"/>
    <mergeCell ref="B130:C130"/>
    <mergeCell ref="D130:D131"/>
    <mergeCell ref="E130:E131"/>
    <mergeCell ref="F130:F131"/>
    <mergeCell ref="G130:G131"/>
    <mergeCell ref="H130:J131"/>
    <mergeCell ref="G118:G128"/>
    <mergeCell ref="H118:J118"/>
    <mergeCell ref="H119:J119"/>
    <mergeCell ref="H120:J120"/>
    <mergeCell ref="H121:J121"/>
    <mergeCell ref="H122:J122"/>
    <mergeCell ref="H123:J123"/>
    <mergeCell ref="H124:J124"/>
    <mergeCell ref="H125:J125"/>
    <mergeCell ref="H126:J126"/>
    <mergeCell ref="A118:A128"/>
    <mergeCell ref="B118:B128"/>
    <mergeCell ref="C118:C128"/>
    <mergeCell ref="D118:D128"/>
    <mergeCell ref="E118:E128"/>
    <mergeCell ref="F118:F128"/>
    <mergeCell ref="G107:G117"/>
    <mergeCell ref="H107:J107"/>
    <mergeCell ref="H108:J108"/>
    <mergeCell ref="H109:J109"/>
    <mergeCell ref="H110:J110"/>
    <mergeCell ref="H111:J111"/>
    <mergeCell ref="H112:J112"/>
    <mergeCell ref="H113:J113"/>
    <mergeCell ref="H114:J114"/>
    <mergeCell ref="H115:J115"/>
    <mergeCell ref="A107:A117"/>
    <mergeCell ref="B107:B117"/>
    <mergeCell ref="C107:C117"/>
    <mergeCell ref="D107:D117"/>
    <mergeCell ref="E107:E117"/>
    <mergeCell ref="F107:F117"/>
    <mergeCell ref="A104:J104"/>
    <mergeCell ref="A105:A106"/>
    <mergeCell ref="B105:C105"/>
    <mergeCell ref="D105:D106"/>
    <mergeCell ref="E105:E106"/>
    <mergeCell ref="F105:F106"/>
    <mergeCell ref="G105:G106"/>
    <mergeCell ref="H105:J106"/>
    <mergeCell ref="G93:G103"/>
    <mergeCell ref="H93:J93"/>
    <mergeCell ref="H94:J94"/>
    <mergeCell ref="H95:J95"/>
    <mergeCell ref="H96:J96"/>
    <mergeCell ref="H97:J97"/>
    <mergeCell ref="H98:J98"/>
    <mergeCell ref="H99:J99"/>
    <mergeCell ref="H100:J100"/>
    <mergeCell ref="H101:J101"/>
    <mergeCell ref="A93:A103"/>
    <mergeCell ref="B93:B103"/>
    <mergeCell ref="C93:C103"/>
    <mergeCell ref="D93:D103"/>
    <mergeCell ref="E93:E103"/>
    <mergeCell ref="F93:F103"/>
    <mergeCell ref="G82:G92"/>
    <mergeCell ref="H82:J82"/>
    <mergeCell ref="H83:J83"/>
    <mergeCell ref="H84:J84"/>
    <mergeCell ref="H85:J85"/>
    <mergeCell ref="H86:J86"/>
    <mergeCell ref="H87:J87"/>
    <mergeCell ref="H88:J88"/>
    <mergeCell ref="H89:J89"/>
    <mergeCell ref="H90:J90"/>
    <mergeCell ref="A82:A92"/>
    <mergeCell ref="B82:B92"/>
    <mergeCell ref="C82:C92"/>
    <mergeCell ref="D82:D92"/>
    <mergeCell ref="E82:E92"/>
    <mergeCell ref="F82:F92"/>
    <mergeCell ref="A79:J79"/>
    <mergeCell ref="A80:A81"/>
    <mergeCell ref="B80:C80"/>
    <mergeCell ref="D80:D81"/>
    <mergeCell ref="E80:E81"/>
    <mergeCell ref="F80:F81"/>
    <mergeCell ref="G80:G81"/>
    <mergeCell ref="H80:J81"/>
    <mergeCell ref="G67:G77"/>
    <mergeCell ref="H67:J67"/>
    <mergeCell ref="H68:J68"/>
    <mergeCell ref="H69:J69"/>
    <mergeCell ref="H70:J70"/>
    <mergeCell ref="H71:J71"/>
    <mergeCell ref="H72:J72"/>
    <mergeCell ref="H73:J73"/>
    <mergeCell ref="H74:J74"/>
    <mergeCell ref="H75:J75"/>
    <mergeCell ref="A67:A77"/>
    <mergeCell ref="B67:B77"/>
    <mergeCell ref="C67:C77"/>
    <mergeCell ref="D67:D77"/>
    <mergeCell ref="E67:E77"/>
    <mergeCell ref="F67:F77"/>
    <mergeCell ref="G56:G66"/>
    <mergeCell ref="H56:J56"/>
    <mergeCell ref="H57:J57"/>
    <mergeCell ref="H58:J58"/>
    <mergeCell ref="H59:J59"/>
    <mergeCell ref="H60:J60"/>
    <mergeCell ref="H61:J61"/>
    <mergeCell ref="H62:J62"/>
    <mergeCell ref="H63:J63"/>
    <mergeCell ref="H64:J64"/>
    <mergeCell ref="A56:A66"/>
    <mergeCell ref="B56:B66"/>
    <mergeCell ref="C56:C66"/>
    <mergeCell ref="D56:D66"/>
    <mergeCell ref="E56:E66"/>
    <mergeCell ref="F56:F66"/>
    <mergeCell ref="A53:J53"/>
    <mergeCell ref="A54:A55"/>
    <mergeCell ref="B54:C54"/>
    <mergeCell ref="D54:D55"/>
    <mergeCell ref="E54:E55"/>
    <mergeCell ref="F54:F55"/>
    <mergeCell ref="G54:G55"/>
    <mergeCell ref="H54:J55"/>
    <mergeCell ref="G42:G52"/>
    <mergeCell ref="H42:J42"/>
    <mergeCell ref="H43:J43"/>
    <mergeCell ref="H44:J44"/>
    <mergeCell ref="H45:J45"/>
    <mergeCell ref="H46:J46"/>
    <mergeCell ref="H47:J47"/>
    <mergeCell ref="H48:J48"/>
    <mergeCell ref="H49:J49"/>
    <mergeCell ref="H50:J50"/>
    <mergeCell ref="A42:A52"/>
    <mergeCell ref="B42:B52"/>
    <mergeCell ref="C42:C52"/>
    <mergeCell ref="D42:D52"/>
    <mergeCell ref="E42:E52"/>
    <mergeCell ref="F42:F52"/>
    <mergeCell ref="G31:G41"/>
    <mergeCell ref="H31:J31"/>
    <mergeCell ref="H32:J32"/>
    <mergeCell ref="H33:J33"/>
    <mergeCell ref="H34:J34"/>
    <mergeCell ref="H35:J35"/>
    <mergeCell ref="H36:J36"/>
    <mergeCell ref="H37:J37"/>
    <mergeCell ref="H38:J38"/>
    <mergeCell ref="H39:J39"/>
    <mergeCell ref="A31:A41"/>
    <mergeCell ref="B31:B41"/>
    <mergeCell ref="C31:C41"/>
    <mergeCell ref="D31:D41"/>
    <mergeCell ref="E31:E41"/>
    <mergeCell ref="F31:F41"/>
    <mergeCell ref="A28:J28"/>
    <mergeCell ref="A29:A30"/>
    <mergeCell ref="B29:C29"/>
    <mergeCell ref="D29:D30"/>
    <mergeCell ref="E29:E30"/>
    <mergeCell ref="F29:F30"/>
    <mergeCell ref="G29:G30"/>
    <mergeCell ref="H29:J30"/>
    <mergeCell ref="G17:G27"/>
    <mergeCell ref="H17:J17"/>
    <mergeCell ref="H18:J18"/>
    <mergeCell ref="H19:J19"/>
    <mergeCell ref="H20:J20"/>
    <mergeCell ref="H21:J21"/>
    <mergeCell ref="H22:J22"/>
    <mergeCell ref="H23:J23"/>
    <mergeCell ref="H24:J24"/>
    <mergeCell ref="H25:J25"/>
    <mergeCell ref="A17:A27"/>
    <mergeCell ref="B17:B27"/>
    <mergeCell ref="C17:C27"/>
    <mergeCell ref="D17:D27"/>
    <mergeCell ref="E17:E27"/>
    <mergeCell ref="F17:F27"/>
    <mergeCell ref="G6:G16"/>
    <mergeCell ref="H6:J6"/>
    <mergeCell ref="H7:J7"/>
    <mergeCell ref="H8:J8"/>
    <mergeCell ref="H9:J9"/>
    <mergeCell ref="H10:J10"/>
    <mergeCell ref="H11:J11"/>
    <mergeCell ref="H12:J12"/>
    <mergeCell ref="H13:J13"/>
    <mergeCell ref="H14:J14"/>
    <mergeCell ref="A6:A16"/>
    <mergeCell ref="B6:B16"/>
    <mergeCell ref="C6:C16"/>
    <mergeCell ref="D6:D16"/>
    <mergeCell ref="E6:E16"/>
    <mergeCell ref="F6:F16"/>
    <mergeCell ref="A1:H1"/>
    <mergeCell ref="A3:J3"/>
    <mergeCell ref="A4:A5"/>
    <mergeCell ref="B4:C4"/>
    <mergeCell ref="D4:D5"/>
    <mergeCell ref="E4:E5"/>
    <mergeCell ref="F4:F5"/>
    <mergeCell ref="G4:G5"/>
    <mergeCell ref="H4:J5"/>
  </mergeCells>
  <dataValidations count="1">
    <dataValidation allowBlank="1" showInputMessage="1" showErrorMessage="1" error="只能選擇以下選項:&#10;瀝源, 禾輋, 沙角, 新田圍, 博康, 秦石, 廣源, 隆亨, 恒安, 顯徑, 利安, 美田, 鄰里中心" sqref="A4 A29 A54 A80 A105 A130"/>
  </dataValidations>
  <printOptions/>
  <pageMargins left="0" right="0" top="0.25" bottom="0.25" header="0.3" footer="0.3"/>
  <pageSetup horizontalDpi="600" verticalDpi="600" orientation="landscape" paperSize="9" scale="91" r:id="rId2"/>
  <rowBreaks count="2" manualBreakCount="2">
    <brk id="27" max="255" man="1"/>
    <brk id="52" max="255" man="1"/>
  </rowBreaks>
  <drawing r:id="rId1"/>
</worksheet>
</file>

<file path=xl/worksheets/sheet4.xml><?xml version="1.0" encoding="utf-8"?>
<worksheet xmlns="http://schemas.openxmlformats.org/spreadsheetml/2006/main" xmlns:r="http://schemas.openxmlformats.org/officeDocument/2006/relationships">
  <sheetPr codeName="Sheet6"/>
  <dimension ref="A1:B2"/>
  <sheetViews>
    <sheetView zoomScalePageLayoutView="0" workbookViewId="0" topLeftCell="A1">
      <selection activeCell="B1" sqref="B1"/>
    </sheetView>
  </sheetViews>
  <sheetFormatPr defaultColWidth="9.00390625" defaultRowHeight="16.5"/>
  <cols>
    <col min="1" max="1" width="23.375" style="65" bestFit="1" customWidth="1"/>
    <col min="2" max="16384" width="9.00390625" style="65" customWidth="1"/>
  </cols>
  <sheetData>
    <row r="1" spans="1:2" ht="15.75">
      <c r="A1" s="65" t="s">
        <v>107</v>
      </c>
      <c r="B1" s="112">
        <v>2012</v>
      </c>
    </row>
    <row r="2" ht="15.75">
      <c r="A2" s="65" t="s">
        <v>108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1:IR31"/>
  <sheetViews>
    <sheetView zoomScale="75" zoomScaleNormal="75" zoomScalePageLayoutView="0" workbookViewId="0" topLeftCell="A1">
      <selection activeCell="F18" sqref="F18"/>
    </sheetView>
  </sheetViews>
  <sheetFormatPr defaultColWidth="9.00390625" defaultRowHeight="16.5"/>
  <cols>
    <col min="3" max="3" width="21.625" style="0" customWidth="1"/>
    <col min="4" max="4" width="24.125" style="0" customWidth="1"/>
    <col min="5" max="5" width="24.625" style="0" customWidth="1"/>
    <col min="6" max="6" width="14.00390625" style="0" customWidth="1"/>
    <col min="7" max="7" width="10.00390625" style="0" bestFit="1" customWidth="1"/>
    <col min="8" max="8" width="10.875" style="0" customWidth="1"/>
    <col min="9" max="9" width="15.375" style="0" customWidth="1"/>
    <col min="11" max="11" width="12.25390625" style="0" customWidth="1"/>
    <col min="12" max="12" width="12.875" style="0" customWidth="1"/>
    <col min="14" max="14" width="20.875" style="0" customWidth="1"/>
    <col min="15" max="15" width="14.75390625" style="0" customWidth="1"/>
    <col min="16" max="16" width="13.125" style="0" customWidth="1"/>
    <col min="17" max="17" width="19.50390625" style="0" customWidth="1"/>
    <col min="18" max="18" width="16.875" style="0" customWidth="1"/>
    <col min="19" max="19" width="14.625" style="0" customWidth="1"/>
    <col min="21" max="21" width="10.875" style="0" customWidth="1"/>
  </cols>
  <sheetData>
    <row r="1" spans="1:252" ht="30.75" customHeight="1">
      <c r="A1" s="19" t="s">
        <v>32</v>
      </c>
      <c r="B1" s="19" t="s">
        <v>33</v>
      </c>
      <c r="C1" s="19" t="s">
        <v>34</v>
      </c>
      <c r="D1" s="19" t="s">
        <v>37</v>
      </c>
      <c r="E1" s="19" t="s">
        <v>49</v>
      </c>
      <c r="F1" s="19" t="s">
        <v>38</v>
      </c>
      <c r="G1" s="19" t="s">
        <v>35</v>
      </c>
      <c r="H1" s="19" t="s">
        <v>36</v>
      </c>
      <c r="I1" s="20" t="s">
        <v>39</v>
      </c>
      <c r="J1" s="19" t="s">
        <v>40</v>
      </c>
      <c r="K1" s="21" t="s">
        <v>41</v>
      </c>
      <c r="L1" s="21" t="s">
        <v>42</v>
      </c>
      <c r="M1" s="22" t="s">
        <v>43</v>
      </c>
      <c r="N1" s="23" t="s">
        <v>44</v>
      </c>
      <c r="O1" s="23" t="s">
        <v>50</v>
      </c>
      <c r="P1" s="27" t="s">
        <v>51</v>
      </c>
      <c r="Q1" s="27" t="s">
        <v>52</v>
      </c>
      <c r="R1" s="23" t="s">
        <v>53</v>
      </c>
      <c r="S1" s="23" t="s">
        <v>54</v>
      </c>
      <c r="T1" s="28" t="s">
        <v>55</v>
      </c>
      <c r="U1" s="24" t="s">
        <v>56</v>
      </c>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row>
    <row r="2" spans="1:21" ht="16.5">
      <c r="A2" s="29"/>
      <c r="B2" s="29"/>
      <c r="C2" s="29"/>
      <c r="D2" s="29">
        <f>Application!C46</f>
        <v>0</v>
      </c>
      <c r="E2" s="29">
        <f>Application!K10</f>
        <v>0</v>
      </c>
      <c r="F2" s="29">
        <f>Application!E46*10000+Application!F46*1000+Application!G46*100+Application!H46*10+Application!I46</f>
        <v>0</v>
      </c>
      <c r="G2" s="29" t="str">
        <f>Application!B59</f>
        <v>圓洲角社區會堂</v>
      </c>
      <c r="H2" s="29" t="str">
        <f aca="true" t="shared" si="0" ref="H2:H13">IF(G2=0,0,"禮堂")</f>
        <v>禮堂</v>
      </c>
      <c r="I2" s="30">
        <f>Application!C59</f>
        <v>0</v>
      </c>
      <c r="J2" s="29" t="str">
        <f>Application!D60</f>
        <v>五</v>
      </c>
      <c r="K2" s="36" t="str">
        <f>database!D2</f>
        <v>9:00</v>
      </c>
      <c r="L2" s="36" t="str">
        <f>database!E2</f>
        <v>11:00</v>
      </c>
      <c r="M2" s="31">
        <f aca="true" t="shared" si="1" ref="M2:M10">(L2-K2)*24</f>
        <v>1.9999999999999996</v>
      </c>
      <c r="N2" s="29">
        <f>Application!J59</f>
        <v>0</v>
      </c>
      <c r="O2" s="29"/>
      <c r="P2" s="29"/>
      <c r="Q2" s="29"/>
      <c r="R2" s="29"/>
      <c r="S2" s="29"/>
      <c r="T2" s="29"/>
      <c r="U2" s="29"/>
    </row>
    <row r="3" spans="1:21" ht="16.5">
      <c r="A3" s="29"/>
      <c r="B3" s="29"/>
      <c r="C3" s="29"/>
      <c r="D3" s="29">
        <f>Application!C46</f>
        <v>0</v>
      </c>
      <c r="E3" s="29">
        <f>Application!K10</f>
        <v>0</v>
      </c>
      <c r="F3" s="29">
        <f>Application!E46*10000+Application!F46*1000+Application!G46*100+Application!H46*10+Application!I46</f>
        <v>0</v>
      </c>
      <c r="G3" s="29" t="str">
        <f>Application!B61</f>
        <v>圓洲角社區會堂</v>
      </c>
      <c r="H3" s="29" t="str">
        <f t="shared" si="0"/>
        <v>禮堂</v>
      </c>
      <c r="I3" s="30">
        <f>Application!C61</f>
        <v>0</v>
      </c>
      <c r="J3" s="29" t="str">
        <f>Application!D62</f>
        <v>五</v>
      </c>
      <c r="K3" s="36" t="str">
        <f>database!D3</f>
        <v>9:00</v>
      </c>
      <c r="L3" s="36" t="str">
        <f>database!E3</f>
        <v>11:00</v>
      </c>
      <c r="M3" s="31">
        <f t="shared" si="1"/>
        <v>1.9999999999999996</v>
      </c>
      <c r="N3" s="29">
        <f>Application!J61</f>
        <v>0</v>
      </c>
      <c r="O3" s="29"/>
      <c r="P3" s="29"/>
      <c r="Q3" s="29"/>
      <c r="R3" s="29"/>
      <c r="S3" s="29"/>
      <c r="T3" s="29"/>
      <c r="U3" s="29"/>
    </row>
    <row r="4" spans="1:21" ht="16.5">
      <c r="A4" s="29"/>
      <c r="B4" s="29"/>
      <c r="C4" s="29"/>
      <c r="D4" s="29">
        <f>Application!C46</f>
        <v>0</v>
      </c>
      <c r="E4" s="29">
        <f>Application!K10</f>
        <v>0</v>
      </c>
      <c r="F4" s="29">
        <f>Application!E46*10000+Application!F46*1000+Application!G46*100+Application!H46*10+Application!I46</f>
        <v>0</v>
      </c>
      <c r="G4" s="29" t="str">
        <f>Application!B63</f>
        <v>圓洲角社區會堂</v>
      </c>
      <c r="H4" s="29" t="str">
        <f t="shared" si="0"/>
        <v>禮堂</v>
      </c>
      <c r="I4" s="30">
        <f>Application!C63</f>
        <v>0</v>
      </c>
      <c r="J4" s="29" t="str">
        <f>Application!D64</f>
        <v>五</v>
      </c>
      <c r="K4" s="36" t="str">
        <f>database!D4</f>
        <v>9:00</v>
      </c>
      <c r="L4" s="36" t="str">
        <f>database!E4</f>
        <v>11:00</v>
      </c>
      <c r="M4" s="31">
        <f t="shared" si="1"/>
        <v>1.9999999999999996</v>
      </c>
      <c r="N4" s="29">
        <f>Application!J63</f>
        <v>0</v>
      </c>
      <c r="O4" s="29"/>
      <c r="P4" s="29"/>
      <c r="Q4" s="29"/>
      <c r="R4" s="29"/>
      <c r="S4" s="29"/>
      <c r="T4" s="29"/>
      <c r="U4" s="29"/>
    </row>
    <row r="5" spans="1:21" ht="16.5">
      <c r="A5" s="29"/>
      <c r="B5" s="29"/>
      <c r="C5" s="29"/>
      <c r="D5" s="29">
        <f>Application!C46</f>
        <v>0</v>
      </c>
      <c r="E5" s="29">
        <f>Application!K10</f>
        <v>0</v>
      </c>
      <c r="F5" s="29">
        <f>Application!E46*10000+Application!F46*1000+Application!G46*100+Application!H46*10+Application!I46</f>
        <v>0</v>
      </c>
      <c r="G5" s="29" t="str">
        <f>Application!B65</f>
        <v>圓洲角社區會堂</v>
      </c>
      <c r="H5" s="29" t="str">
        <f t="shared" si="0"/>
        <v>禮堂</v>
      </c>
      <c r="I5" s="30">
        <f>Application!C65</f>
        <v>0</v>
      </c>
      <c r="J5" s="29" t="str">
        <f>Application!D66</f>
        <v>五</v>
      </c>
      <c r="K5" s="36" t="str">
        <f>database!D5</f>
        <v>9:00</v>
      </c>
      <c r="L5" s="36" t="str">
        <f>database!E5</f>
        <v>11:00</v>
      </c>
      <c r="M5" s="31">
        <f t="shared" si="1"/>
        <v>1.9999999999999996</v>
      </c>
      <c r="N5" s="29">
        <f>Application!J65</f>
        <v>0</v>
      </c>
      <c r="O5" s="29"/>
      <c r="P5" s="29"/>
      <c r="Q5" s="29"/>
      <c r="R5" s="29"/>
      <c r="S5" s="29"/>
      <c r="T5" s="29"/>
      <c r="U5" s="29"/>
    </row>
    <row r="6" spans="1:21" ht="16.5">
      <c r="A6" s="29"/>
      <c r="B6" s="29"/>
      <c r="C6" s="29"/>
      <c r="D6" s="29">
        <f>Application!C46</f>
        <v>0</v>
      </c>
      <c r="E6" s="29">
        <f>Application!K10</f>
        <v>0</v>
      </c>
      <c r="F6" s="29">
        <f>Application!E46*10000+Application!F46*1000+Application!G46*100+Application!H46*10+Application!I46</f>
        <v>0</v>
      </c>
      <c r="G6" s="29" t="str">
        <f>Application!B67</f>
        <v>圓洲角社區會堂</v>
      </c>
      <c r="H6" s="29" t="str">
        <f t="shared" si="0"/>
        <v>禮堂</v>
      </c>
      <c r="I6" s="30">
        <f>Application!C67</f>
        <v>0</v>
      </c>
      <c r="J6" s="29" t="str">
        <f>Application!D68</f>
        <v>五</v>
      </c>
      <c r="K6" s="36" t="str">
        <f>database!D6</f>
        <v>9:00</v>
      </c>
      <c r="L6" s="36" t="str">
        <f>database!E6</f>
        <v>11:00</v>
      </c>
      <c r="M6" s="31">
        <f t="shared" si="1"/>
        <v>1.9999999999999996</v>
      </c>
      <c r="N6" s="29">
        <f>Application!J67</f>
        <v>0</v>
      </c>
      <c r="O6" s="29"/>
      <c r="P6" s="29"/>
      <c r="Q6" s="29"/>
      <c r="R6" s="29"/>
      <c r="S6" s="29"/>
      <c r="T6" s="29"/>
      <c r="U6" s="29"/>
    </row>
    <row r="7" spans="1:21" ht="16.5">
      <c r="A7" s="29"/>
      <c r="B7" s="29"/>
      <c r="C7" s="29"/>
      <c r="D7" s="29">
        <f>Application!C46</f>
        <v>0</v>
      </c>
      <c r="E7" s="29">
        <f>Application!K10</f>
        <v>0</v>
      </c>
      <c r="F7" s="29">
        <f>Application!E46*10000+Application!F46*1000+Application!G46*100+Application!H46*10+Application!I46</f>
        <v>0</v>
      </c>
      <c r="G7" s="29" t="str">
        <f>Application!B69</f>
        <v>圓洲角社區會堂</v>
      </c>
      <c r="H7" s="29" t="str">
        <f t="shared" si="0"/>
        <v>禮堂</v>
      </c>
      <c r="I7" s="30">
        <f>Application!C69</f>
        <v>0</v>
      </c>
      <c r="J7" s="29" t="str">
        <f>Application!D70</f>
        <v>五</v>
      </c>
      <c r="K7" s="36" t="str">
        <f>database!D7</f>
        <v>9:00</v>
      </c>
      <c r="L7" s="36" t="str">
        <f>database!E7</f>
        <v>11:00</v>
      </c>
      <c r="M7" s="31">
        <f t="shared" si="1"/>
        <v>1.9999999999999996</v>
      </c>
      <c r="N7" s="29">
        <f>Application!J69</f>
        <v>0</v>
      </c>
      <c r="O7" s="29"/>
      <c r="P7" s="29"/>
      <c r="Q7" s="29"/>
      <c r="R7" s="29"/>
      <c r="S7" s="29"/>
      <c r="T7" s="29"/>
      <c r="U7" s="29"/>
    </row>
    <row r="8" spans="1:21" ht="16.5">
      <c r="A8" s="29"/>
      <c r="B8" s="29"/>
      <c r="C8" s="29"/>
      <c r="D8" s="29" t="e">
        <f>Application!#REF!</f>
        <v>#REF!</v>
      </c>
      <c r="E8" s="29">
        <f>Application!K10</f>
        <v>0</v>
      </c>
      <c r="F8" s="29" t="e">
        <f>Application!#REF!*10000+Application!#REF!*1000+Application!#REF!*100+Application!#REF!*10+Application!#REF!</f>
        <v>#REF!</v>
      </c>
      <c r="G8" s="29" t="str">
        <f>Application!B90</f>
        <v>圓洲角社區會堂</v>
      </c>
      <c r="H8" s="29" t="str">
        <f t="shared" si="0"/>
        <v>禮堂</v>
      </c>
      <c r="I8" s="30">
        <f>Application!C90</f>
        <v>0</v>
      </c>
      <c r="J8" s="29" t="str">
        <f>Application!D91</f>
        <v>五</v>
      </c>
      <c r="K8" s="36" t="str">
        <f>database!D8</f>
        <v>9:00</v>
      </c>
      <c r="L8" s="36" t="str">
        <f>database!E8</f>
        <v>11:00</v>
      </c>
      <c r="M8" s="31">
        <f t="shared" si="1"/>
        <v>1.9999999999999996</v>
      </c>
      <c r="N8" s="29">
        <f>Application!J90</f>
        <v>0</v>
      </c>
      <c r="O8" s="29"/>
      <c r="P8" s="29"/>
      <c r="Q8" s="29"/>
      <c r="R8" s="29"/>
      <c r="S8" s="29"/>
      <c r="T8" s="29"/>
      <c r="U8" s="29"/>
    </row>
    <row r="9" spans="1:21" ht="16.5">
      <c r="A9" s="29"/>
      <c r="B9" s="29"/>
      <c r="C9" s="29"/>
      <c r="D9" s="29" t="e">
        <f>Application!#REF!</f>
        <v>#REF!</v>
      </c>
      <c r="E9" s="29">
        <f>Application!K10</f>
        <v>0</v>
      </c>
      <c r="F9" s="29" t="e">
        <f>Application!#REF!*10000+Application!#REF!*1000+Application!#REF!*100+Application!#REF!*10+Application!#REF!</f>
        <v>#REF!</v>
      </c>
      <c r="G9" s="29" t="str">
        <f>Application!B92</f>
        <v>圓洲角社區會堂</v>
      </c>
      <c r="H9" s="29" t="str">
        <f t="shared" si="0"/>
        <v>禮堂</v>
      </c>
      <c r="I9" s="30">
        <f>Application!C92</f>
        <v>0</v>
      </c>
      <c r="J9" s="29" t="str">
        <f>Application!D93</f>
        <v>五</v>
      </c>
      <c r="K9" s="36" t="str">
        <f>database!D9</f>
        <v>9:00</v>
      </c>
      <c r="L9" s="36" t="str">
        <f>database!E9</f>
        <v>11:00</v>
      </c>
      <c r="M9" s="31">
        <f t="shared" si="1"/>
        <v>1.9999999999999996</v>
      </c>
      <c r="N9" s="29">
        <f>Application!J92</f>
        <v>0</v>
      </c>
      <c r="O9" s="29"/>
      <c r="P9" s="29"/>
      <c r="Q9" s="29"/>
      <c r="R9" s="29"/>
      <c r="S9" s="29"/>
      <c r="T9" s="29"/>
      <c r="U9" s="29"/>
    </row>
    <row r="10" spans="1:21" ht="16.5">
      <c r="A10" s="29"/>
      <c r="B10" s="29"/>
      <c r="C10" s="29"/>
      <c r="D10" s="29" t="e">
        <f>Application!#REF!</f>
        <v>#REF!</v>
      </c>
      <c r="E10" s="29">
        <f>Application!K10</f>
        <v>0</v>
      </c>
      <c r="F10" s="29" t="e">
        <f>Application!#REF!*10000+Application!#REF!*1000+Application!#REF!*100+Application!#REF!*10+Application!#REF!</f>
        <v>#REF!</v>
      </c>
      <c r="G10" s="29" t="str">
        <f>Application!B94</f>
        <v>圓洲角社區會堂</v>
      </c>
      <c r="H10" s="29" t="str">
        <f t="shared" si="0"/>
        <v>禮堂</v>
      </c>
      <c r="I10" s="30">
        <f>Application!C94</f>
        <v>0</v>
      </c>
      <c r="J10" s="29" t="str">
        <f>Application!D95</f>
        <v>五</v>
      </c>
      <c r="K10" s="36" t="str">
        <f>database!D10</f>
        <v>9:00</v>
      </c>
      <c r="L10" s="36" t="str">
        <f>database!E10</f>
        <v>11:00</v>
      </c>
      <c r="M10" s="31">
        <f t="shared" si="1"/>
        <v>1.9999999999999996</v>
      </c>
      <c r="N10" s="29">
        <f>Application!J94</f>
        <v>0</v>
      </c>
      <c r="O10" s="29"/>
      <c r="P10" s="29"/>
      <c r="Q10" s="29"/>
      <c r="R10" s="29"/>
      <c r="S10" s="29"/>
      <c r="T10" s="29"/>
      <c r="U10" s="29"/>
    </row>
    <row r="11" spans="1:21" ht="16.5">
      <c r="A11" s="29"/>
      <c r="B11" s="29"/>
      <c r="C11" s="29"/>
      <c r="D11" s="29" t="e">
        <f>Application!#REF!</f>
        <v>#REF!</v>
      </c>
      <c r="E11" s="29">
        <f>Application!K10</f>
        <v>0</v>
      </c>
      <c r="F11" s="29" t="e">
        <f>Application!#REF!*10000+Application!#REF!*1000+Application!#REF!*100+Application!#REF!*10+Application!#REF!</f>
        <v>#REF!</v>
      </c>
      <c r="G11" s="29" t="str">
        <f>Application!B96</f>
        <v>圓洲角社區會堂</v>
      </c>
      <c r="H11" s="29" t="str">
        <f t="shared" si="0"/>
        <v>禮堂</v>
      </c>
      <c r="I11" s="30">
        <f>Application!C96</f>
        <v>0</v>
      </c>
      <c r="J11" s="29" t="str">
        <f>Application!D97</f>
        <v>五</v>
      </c>
      <c r="K11" s="36" t="str">
        <f>database!D11</f>
        <v>9:00</v>
      </c>
      <c r="L11" s="36" t="str">
        <f>database!E11</f>
        <v>11:00</v>
      </c>
      <c r="M11" s="31">
        <f aca="true" t="shared" si="2" ref="M11:M31">(L11-K11)*24</f>
        <v>1.9999999999999996</v>
      </c>
      <c r="N11" s="29">
        <f>Application!J96</f>
        <v>0</v>
      </c>
      <c r="O11" s="29"/>
      <c r="P11" s="29"/>
      <c r="Q11" s="29"/>
      <c r="R11" s="29"/>
      <c r="S11" s="29"/>
      <c r="T11" s="29"/>
      <c r="U11" s="29"/>
    </row>
    <row r="12" spans="1:21" ht="16.5">
      <c r="A12" s="29"/>
      <c r="B12" s="29"/>
      <c r="C12" s="29"/>
      <c r="D12" s="29" t="e">
        <f>Application!#REF!</f>
        <v>#REF!</v>
      </c>
      <c r="E12" s="29">
        <f>Application!K10</f>
        <v>0</v>
      </c>
      <c r="F12" s="29" t="e">
        <f>Application!#REF!*10000+Application!#REF!*1000+Application!#REF!*100+Application!#REF!*10+Application!#REF!</f>
        <v>#REF!</v>
      </c>
      <c r="G12" s="29" t="str">
        <f>Application!B98</f>
        <v>圓洲角社區會堂</v>
      </c>
      <c r="H12" s="29" t="str">
        <f t="shared" si="0"/>
        <v>禮堂</v>
      </c>
      <c r="I12" s="30">
        <f>Application!C98</f>
        <v>0</v>
      </c>
      <c r="J12" s="29" t="str">
        <f>Application!D99</f>
        <v>五</v>
      </c>
      <c r="K12" s="36" t="str">
        <f>database!D12</f>
        <v>9:00</v>
      </c>
      <c r="L12" s="36" t="str">
        <f>database!E12</f>
        <v>11:00</v>
      </c>
      <c r="M12" s="31">
        <f t="shared" si="2"/>
        <v>1.9999999999999996</v>
      </c>
      <c r="N12" s="29">
        <f>Application!J98</f>
        <v>0</v>
      </c>
      <c r="O12" s="29"/>
      <c r="P12" s="29"/>
      <c r="Q12" s="29"/>
      <c r="R12" s="29"/>
      <c r="S12" s="29"/>
      <c r="T12" s="29"/>
      <c r="U12" s="29"/>
    </row>
    <row r="13" spans="1:21" ht="16.5">
      <c r="A13" s="29"/>
      <c r="B13" s="29"/>
      <c r="C13" s="29"/>
      <c r="D13" s="29" t="e">
        <f>Application!#REF!</f>
        <v>#REF!</v>
      </c>
      <c r="E13" s="29">
        <f>Application!K10</f>
        <v>0</v>
      </c>
      <c r="F13" s="29" t="e">
        <f>Application!#REF!*10000+Application!#REF!*1000+Application!#REF!*100+Application!#REF!*10+Application!#REF!</f>
        <v>#REF!</v>
      </c>
      <c r="G13" s="29" t="str">
        <f>Application!B100</f>
        <v>圓洲角社區會堂</v>
      </c>
      <c r="H13" s="29" t="str">
        <f t="shared" si="0"/>
        <v>禮堂</v>
      </c>
      <c r="I13" s="30">
        <f>Application!C100</f>
        <v>0</v>
      </c>
      <c r="J13" s="29" t="str">
        <f>Application!D101</f>
        <v>五</v>
      </c>
      <c r="K13" s="36" t="str">
        <f>database!D13</f>
        <v>9:00</v>
      </c>
      <c r="L13" s="36" t="str">
        <f>database!E13</f>
        <v>11:00</v>
      </c>
      <c r="M13" s="31">
        <f t="shared" si="2"/>
        <v>1.9999999999999996</v>
      </c>
      <c r="N13" s="29">
        <f>Application!J100</f>
        <v>0</v>
      </c>
      <c r="O13" s="29"/>
      <c r="P13" s="29"/>
      <c r="Q13" s="29"/>
      <c r="R13" s="29"/>
      <c r="S13" s="29"/>
      <c r="T13" s="29"/>
      <c r="U13" s="29"/>
    </row>
    <row r="14" spans="1:21" ht="16.5">
      <c r="A14" s="29"/>
      <c r="B14" s="29"/>
      <c r="C14" s="29"/>
      <c r="D14" s="29" t="e">
        <f>Application!#REF!</f>
        <v>#REF!</v>
      </c>
      <c r="E14" s="29">
        <f>Application!K10</f>
        <v>0</v>
      </c>
      <c r="F14" s="29" t="e">
        <f>Application!#REF!*10000+Application!#REF!*1000+Application!#REF!*100+Application!#REF!*10+Application!#REF!</f>
        <v>#REF!</v>
      </c>
      <c r="G14" s="29" t="e">
        <f>Application!#REF!</f>
        <v>#REF!</v>
      </c>
      <c r="H14" s="29" t="e">
        <f aca="true" t="shared" si="3" ref="H14:H19">IF(G14=0,0,"會議室")</f>
        <v>#REF!</v>
      </c>
      <c r="I14" s="30" t="e">
        <f>Application!#REF!</f>
        <v>#REF!</v>
      </c>
      <c r="J14" s="29" t="e">
        <f>Application!#REF!</f>
        <v>#REF!</v>
      </c>
      <c r="K14" s="36" t="e">
        <f>database!D14</f>
        <v>#REF!</v>
      </c>
      <c r="L14" s="36" t="e">
        <f>database!E14</f>
        <v>#REF!</v>
      </c>
      <c r="M14" s="31" t="e">
        <f t="shared" si="2"/>
        <v>#REF!</v>
      </c>
      <c r="N14" s="29" t="e">
        <f>Application!#REF!</f>
        <v>#REF!</v>
      </c>
      <c r="O14" s="29"/>
      <c r="P14" s="29"/>
      <c r="Q14" s="29"/>
      <c r="R14" s="29"/>
      <c r="S14" s="29"/>
      <c r="T14" s="29"/>
      <c r="U14" s="29"/>
    </row>
    <row r="15" spans="1:21" ht="16.5">
      <c r="A15" s="29"/>
      <c r="B15" s="29"/>
      <c r="C15" s="29"/>
      <c r="D15" s="29" t="e">
        <f>Application!#REF!</f>
        <v>#REF!</v>
      </c>
      <c r="E15" s="29">
        <f>Application!K10</f>
        <v>0</v>
      </c>
      <c r="F15" s="29" t="e">
        <f>Application!#REF!*10000+Application!#REF!*1000+Application!#REF!*100+Application!#REF!*10+Application!#REF!</f>
        <v>#REF!</v>
      </c>
      <c r="G15" s="29" t="e">
        <f>Application!#REF!</f>
        <v>#REF!</v>
      </c>
      <c r="H15" s="29" t="e">
        <f t="shared" si="3"/>
        <v>#REF!</v>
      </c>
      <c r="I15" s="30" t="e">
        <f>Application!#REF!</f>
        <v>#REF!</v>
      </c>
      <c r="J15" s="29" t="e">
        <f>Application!#REF!</f>
        <v>#REF!</v>
      </c>
      <c r="K15" s="36" t="e">
        <f>database!D15</f>
        <v>#REF!</v>
      </c>
      <c r="L15" s="36" t="e">
        <f>database!E15</f>
        <v>#REF!</v>
      </c>
      <c r="M15" s="31" t="e">
        <f t="shared" si="2"/>
        <v>#REF!</v>
      </c>
      <c r="N15" s="29" t="e">
        <f>Application!#REF!</f>
        <v>#REF!</v>
      </c>
      <c r="O15" s="29"/>
      <c r="P15" s="29"/>
      <c r="Q15" s="29"/>
      <c r="R15" s="29"/>
      <c r="S15" s="29"/>
      <c r="T15" s="29"/>
      <c r="U15" s="29"/>
    </row>
    <row r="16" spans="1:21" ht="16.5">
      <c r="A16" s="29"/>
      <c r="B16" s="29"/>
      <c r="C16" s="29"/>
      <c r="D16" s="29" t="e">
        <f>Application!#REF!</f>
        <v>#REF!</v>
      </c>
      <c r="E16" s="29">
        <f>Application!K10</f>
        <v>0</v>
      </c>
      <c r="F16" s="29" t="e">
        <f>Application!#REF!*10000+Application!#REF!*1000+Application!#REF!*100+Application!#REF!*10+Application!#REF!</f>
        <v>#REF!</v>
      </c>
      <c r="G16" s="29" t="e">
        <f>Application!#REF!</f>
        <v>#REF!</v>
      </c>
      <c r="H16" s="29" t="e">
        <f t="shared" si="3"/>
        <v>#REF!</v>
      </c>
      <c r="I16" s="30" t="e">
        <f>Application!#REF!</f>
        <v>#REF!</v>
      </c>
      <c r="J16" s="29" t="e">
        <f>Application!#REF!</f>
        <v>#REF!</v>
      </c>
      <c r="K16" s="36" t="e">
        <f>database!D16</f>
        <v>#REF!</v>
      </c>
      <c r="L16" s="36" t="e">
        <f>database!E16</f>
        <v>#REF!</v>
      </c>
      <c r="M16" s="31" t="e">
        <f t="shared" si="2"/>
        <v>#REF!</v>
      </c>
      <c r="N16" s="29" t="e">
        <f>Application!#REF!</f>
        <v>#REF!</v>
      </c>
      <c r="O16" s="29"/>
      <c r="P16" s="29"/>
      <c r="Q16" s="29"/>
      <c r="R16" s="29"/>
      <c r="S16" s="29"/>
      <c r="T16" s="29"/>
      <c r="U16" s="29"/>
    </row>
    <row r="17" spans="1:21" ht="16.5">
      <c r="A17" s="29"/>
      <c r="B17" s="29"/>
      <c r="C17" s="29"/>
      <c r="D17" s="29" t="e">
        <f>Application!#REF!</f>
        <v>#REF!</v>
      </c>
      <c r="E17" s="29">
        <f>Application!K10</f>
        <v>0</v>
      </c>
      <c r="F17" s="29" t="e">
        <f>Application!#REF!*10000+Application!#REF!*1000+Application!#REF!*100+Application!#REF!*10+Application!#REF!</f>
        <v>#REF!</v>
      </c>
      <c r="G17" s="29" t="e">
        <f>Application!#REF!</f>
        <v>#REF!</v>
      </c>
      <c r="H17" s="29" t="e">
        <f t="shared" si="3"/>
        <v>#REF!</v>
      </c>
      <c r="I17" s="30" t="e">
        <f>Application!#REF!</f>
        <v>#REF!</v>
      </c>
      <c r="J17" s="29" t="e">
        <f>Application!#REF!</f>
        <v>#REF!</v>
      </c>
      <c r="K17" s="36" t="e">
        <f>database!D17</f>
        <v>#REF!</v>
      </c>
      <c r="L17" s="36" t="e">
        <f>database!E17</f>
        <v>#REF!</v>
      </c>
      <c r="M17" s="31" t="e">
        <f t="shared" si="2"/>
        <v>#REF!</v>
      </c>
      <c r="N17" s="29" t="e">
        <f>Application!#REF!</f>
        <v>#REF!</v>
      </c>
      <c r="O17" s="29"/>
      <c r="P17" s="29"/>
      <c r="Q17" s="29"/>
      <c r="R17" s="29"/>
      <c r="S17" s="29"/>
      <c r="T17" s="29"/>
      <c r="U17" s="29"/>
    </row>
    <row r="18" spans="1:21" ht="16.5">
      <c r="A18" s="29"/>
      <c r="B18" s="29"/>
      <c r="C18" s="29"/>
      <c r="D18" s="29" t="e">
        <f>Application!#REF!</f>
        <v>#REF!</v>
      </c>
      <c r="E18" s="29">
        <f>Application!K10</f>
        <v>0</v>
      </c>
      <c r="F18" s="29" t="e">
        <f>Application!#REF!*10000+Application!#REF!*1000+Application!#REF!*100+Application!#REF!*10+Application!#REF!</f>
        <v>#REF!</v>
      </c>
      <c r="G18" s="29" t="e">
        <f>Application!#REF!</f>
        <v>#REF!</v>
      </c>
      <c r="H18" s="29" t="e">
        <f t="shared" si="3"/>
        <v>#REF!</v>
      </c>
      <c r="I18" s="30" t="e">
        <f>Application!#REF!</f>
        <v>#REF!</v>
      </c>
      <c r="J18" s="29" t="e">
        <f>Application!#REF!</f>
        <v>#REF!</v>
      </c>
      <c r="K18" s="36" t="e">
        <f>database!D18</f>
        <v>#REF!</v>
      </c>
      <c r="L18" s="36" t="e">
        <f>database!E18</f>
        <v>#REF!</v>
      </c>
      <c r="M18" s="31" t="e">
        <f t="shared" si="2"/>
        <v>#REF!</v>
      </c>
      <c r="N18" s="29" t="e">
        <f>Application!#REF!</f>
        <v>#REF!</v>
      </c>
      <c r="O18" s="29"/>
      <c r="P18" s="29"/>
      <c r="Q18" s="29"/>
      <c r="R18" s="29"/>
      <c r="S18" s="29"/>
      <c r="T18" s="29"/>
      <c r="U18" s="29"/>
    </row>
    <row r="19" spans="1:21" ht="16.5">
      <c r="A19" s="29"/>
      <c r="B19" s="29"/>
      <c r="C19" s="29"/>
      <c r="D19" s="29" t="e">
        <f>Application!#REF!</f>
        <v>#REF!</v>
      </c>
      <c r="E19" s="29">
        <f>Application!K10</f>
        <v>0</v>
      </c>
      <c r="F19" s="29" t="e">
        <f>Application!#REF!*10000+Application!#REF!*1000+Application!#REF!*100+Application!#REF!*10+Application!#REF!</f>
        <v>#REF!</v>
      </c>
      <c r="G19" s="29" t="e">
        <f>Application!#REF!</f>
        <v>#REF!</v>
      </c>
      <c r="H19" s="29" t="e">
        <f t="shared" si="3"/>
        <v>#REF!</v>
      </c>
      <c r="I19" s="30" t="e">
        <f>Application!#REF!</f>
        <v>#REF!</v>
      </c>
      <c r="J19" s="29" t="e">
        <f>Application!#REF!</f>
        <v>#REF!</v>
      </c>
      <c r="K19" s="36" t="e">
        <f>database!D19</f>
        <v>#REF!</v>
      </c>
      <c r="L19" s="36" t="e">
        <f>database!E19</f>
        <v>#REF!</v>
      </c>
      <c r="M19" s="31" t="e">
        <f t="shared" si="2"/>
        <v>#REF!</v>
      </c>
      <c r="N19" s="29" t="e">
        <f>Application!#REF!</f>
        <v>#REF!</v>
      </c>
      <c r="O19" s="29"/>
      <c r="P19" s="29"/>
      <c r="Q19" s="29"/>
      <c r="R19" s="29"/>
      <c r="S19" s="29"/>
      <c r="T19" s="29"/>
      <c r="U19" s="29"/>
    </row>
    <row r="20" spans="1:21" ht="16.5">
      <c r="A20" s="29"/>
      <c r="B20" s="29"/>
      <c r="C20" s="29"/>
      <c r="D20" s="29" t="e">
        <f>Application!#REF!</f>
        <v>#REF!</v>
      </c>
      <c r="E20" s="29">
        <f>Application!K10</f>
        <v>0</v>
      </c>
      <c r="F20" s="29" t="e">
        <f>Application!#REF!*10000+Application!#REF!*1000+Application!#REF!*100+Application!#REF!*10+Application!#REF!</f>
        <v>#REF!</v>
      </c>
      <c r="G20" s="29" t="e">
        <f>Application!#REF!</f>
        <v>#REF!</v>
      </c>
      <c r="H20" s="29" t="e">
        <f aca="true" t="shared" si="4" ref="H20:H25">IF(G20=0,0,"禮堂")</f>
        <v>#REF!</v>
      </c>
      <c r="I20" s="30" t="e">
        <f>Application!#REF!</f>
        <v>#REF!</v>
      </c>
      <c r="J20" s="29" t="e">
        <f>Application!#REF!</f>
        <v>#REF!</v>
      </c>
      <c r="K20" s="36" t="e">
        <f>database!D20</f>
        <v>#REF!</v>
      </c>
      <c r="L20" s="36" t="e">
        <f>database!E20</f>
        <v>#REF!</v>
      </c>
      <c r="M20" s="31" t="e">
        <f t="shared" si="2"/>
        <v>#REF!</v>
      </c>
      <c r="N20" s="29" t="e">
        <f>Application!#REF!</f>
        <v>#REF!</v>
      </c>
      <c r="O20" s="29"/>
      <c r="P20" s="29"/>
      <c r="Q20" s="29"/>
      <c r="R20" s="29"/>
      <c r="S20" s="29"/>
      <c r="T20" s="29"/>
      <c r="U20" s="29"/>
    </row>
    <row r="21" spans="1:21" ht="16.5">
      <c r="A21" s="29"/>
      <c r="B21" s="29"/>
      <c r="C21" s="29"/>
      <c r="D21" s="29" t="e">
        <f>Application!#REF!</f>
        <v>#REF!</v>
      </c>
      <c r="E21" s="29">
        <f>Application!K10</f>
        <v>0</v>
      </c>
      <c r="F21" s="29" t="e">
        <f>Application!#REF!*10000+Application!#REF!*1000+Application!#REF!*100+Application!#REF!*10+Application!#REF!</f>
        <v>#REF!</v>
      </c>
      <c r="G21" s="29" t="e">
        <f>Application!#REF!</f>
        <v>#REF!</v>
      </c>
      <c r="H21" s="29" t="e">
        <f t="shared" si="4"/>
        <v>#REF!</v>
      </c>
      <c r="I21" s="30" t="e">
        <f>Application!#REF!</f>
        <v>#REF!</v>
      </c>
      <c r="J21" s="29" t="e">
        <f>Application!#REF!</f>
        <v>#REF!</v>
      </c>
      <c r="K21" s="36" t="e">
        <f>database!D21</f>
        <v>#REF!</v>
      </c>
      <c r="L21" s="36" t="e">
        <f>database!E21</f>
        <v>#REF!</v>
      </c>
      <c r="M21" s="31" t="e">
        <f t="shared" si="2"/>
        <v>#REF!</v>
      </c>
      <c r="N21" s="29" t="e">
        <f>Application!#REF!</f>
        <v>#REF!</v>
      </c>
      <c r="O21" s="29"/>
      <c r="P21" s="29"/>
      <c r="Q21" s="29"/>
      <c r="R21" s="29"/>
      <c r="S21" s="29"/>
      <c r="T21" s="29"/>
      <c r="U21" s="29"/>
    </row>
    <row r="22" spans="1:21" ht="16.5">
      <c r="A22" s="29"/>
      <c r="B22" s="29"/>
      <c r="C22" s="29"/>
      <c r="D22" s="29" t="e">
        <f>Application!#REF!</f>
        <v>#REF!</v>
      </c>
      <c r="E22" s="29">
        <f>Application!K10</f>
        <v>0</v>
      </c>
      <c r="F22" s="29" t="e">
        <f>Application!#REF!*10000+Application!#REF!*1000+Application!#REF!*100+Application!#REF!*10+Application!#REF!</f>
        <v>#REF!</v>
      </c>
      <c r="G22" s="29" t="e">
        <f>Application!#REF!</f>
        <v>#REF!</v>
      </c>
      <c r="H22" s="29" t="e">
        <f t="shared" si="4"/>
        <v>#REF!</v>
      </c>
      <c r="I22" s="30" t="e">
        <f>Application!#REF!</f>
        <v>#REF!</v>
      </c>
      <c r="J22" s="29" t="e">
        <f>Application!#REF!</f>
        <v>#REF!</v>
      </c>
      <c r="K22" s="36" t="e">
        <f>database!D22</f>
        <v>#REF!</v>
      </c>
      <c r="L22" s="36" t="e">
        <f>database!E22</f>
        <v>#REF!</v>
      </c>
      <c r="M22" s="31" t="e">
        <f t="shared" si="2"/>
        <v>#REF!</v>
      </c>
      <c r="N22" s="29" t="e">
        <f>Application!#REF!</f>
        <v>#REF!</v>
      </c>
      <c r="O22" s="29"/>
      <c r="P22" s="29"/>
      <c r="Q22" s="29"/>
      <c r="R22" s="29"/>
      <c r="S22" s="29"/>
      <c r="T22" s="29"/>
      <c r="U22" s="29"/>
    </row>
    <row r="23" spans="1:21" ht="16.5">
      <c r="A23" s="29"/>
      <c r="B23" s="29"/>
      <c r="C23" s="29"/>
      <c r="D23" s="29" t="e">
        <f>Application!#REF!</f>
        <v>#REF!</v>
      </c>
      <c r="E23" s="29">
        <f>Application!K10</f>
        <v>0</v>
      </c>
      <c r="F23" s="29" t="e">
        <f>Application!#REF!*10000+Application!#REF!*1000+Application!#REF!*100+Application!#REF!*10+Application!#REF!</f>
        <v>#REF!</v>
      </c>
      <c r="G23" s="29" t="e">
        <f>Application!#REF!</f>
        <v>#REF!</v>
      </c>
      <c r="H23" s="29" t="e">
        <f t="shared" si="4"/>
        <v>#REF!</v>
      </c>
      <c r="I23" s="30" t="e">
        <f>Application!#REF!</f>
        <v>#REF!</v>
      </c>
      <c r="J23" s="29" t="e">
        <f>Application!#REF!</f>
        <v>#REF!</v>
      </c>
      <c r="K23" s="36" t="e">
        <f>database!D23</f>
        <v>#REF!</v>
      </c>
      <c r="L23" s="36" t="e">
        <f>database!E23</f>
        <v>#REF!</v>
      </c>
      <c r="M23" s="31" t="e">
        <f t="shared" si="2"/>
        <v>#REF!</v>
      </c>
      <c r="N23" s="29" t="e">
        <f>Application!#REF!</f>
        <v>#REF!</v>
      </c>
      <c r="O23" s="29"/>
      <c r="P23" s="29"/>
      <c r="Q23" s="29"/>
      <c r="R23" s="29"/>
      <c r="S23" s="29"/>
      <c r="T23" s="29"/>
      <c r="U23" s="29"/>
    </row>
    <row r="24" spans="1:21" ht="16.5">
      <c r="A24" s="29"/>
      <c r="B24" s="29"/>
      <c r="C24" s="29"/>
      <c r="D24" s="29" t="e">
        <f>Application!#REF!</f>
        <v>#REF!</v>
      </c>
      <c r="E24" s="29">
        <f>Application!K10</f>
        <v>0</v>
      </c>
      <c r="F24" s="29" t="e">
        <f>Application!#REF!*10000+Application!#REF!*1000+Application!#REF!*100+Application!#REF!*10+Application!#REF!</f>
        <v>#REF!</v>
      </c>
      <c r="G24" s="29" t="e">
        <f>Application!#REF!</f>
        <v>#REF!</v>
      </c>
      <c r="H24" s="29" t="e">
        <f t="shared" si="4"/>
        <v>#REF!</v>
      </c>
      <c r="I24" s="30" t="e">
        <f>Application!#REF!</f>
        <v>#REF!</v>
      </c>
      <c r="J24" s="29" t="e">
        <f>Application!#REF!</f>
        <v>#REF!</v>
      </c>
      <c r="K24" s="36" t="e">
        <f>database!D24</f>
        <v>#REF!</v>
      </c>
      <c r="L24" s="36" t="e">
        <f>database!E24</f>
        <v>#REF!</v>
      </c>
      <c r="M24" s="31" t="e">
        <f t="shared" si="2"/>
        <v>#REF!</v>
      </c>
      <c r="N24" s="29" t="e">
        <f>Application!#REF!</f>
        <v>#REF!</v>
      </c>
      <c r="O24" s="29"/>
      <c r="P24" s="29"/>
      <c r="Q24" s="29"/>
      <c r="R24" s="29"/>
      <c r="S24" s="29"/>
      <c r="T24" s="29"/>
      <c r="U24" s="29"/>
    </row>
    <row r="25" spans="1:21" ht="16.5">
      <c r="A25" s="29"/>
      <c r="B25" s="29"/>
      <c r="C25" s="29"/>
      <c r="D25" s="29" t="e">
        <f>Application!#REF!</f>
        <v>#REF!</v>
      </c>
      <c r="E25" s="29">
        <f>Application!K10</f>
        <v>0</v>
      </c>
      <c r="F25" s="29" t="e">
        <f>Application!#REF!*10000+Application!#REF!*1000+Application!#REF!*100+Application!#REF!*10+Application!#REF!</f>
        <v>#REF!</v>
      </c>
      <c r="G25" s="29" t="e">
        <f>Application!#REF!</f>
        <v>#REF!</v>
      </c>
      <c r="H25" s="29" t="e">
        <f t="shared" si="4"/>
        <v>#REF!</v>
      </c>
      <c r="I25" s="30" t="e">
        <f>Application!#REF!</f>
        <v>#REF!</v>
      </c>
      <c r="J25" s="29" t="e">
        <f>Application!#REF!</f>
        <v>#REF!</v>
      </c>
      <c r="K25" s="36" t="e">
        <f>database!D25</f>
        <v>#REF!</v>
      </c>
      <c r="L25" s="36" t="e">
        <f>database!E25</f>
        <v>#REF!</v>
      </c>
      <c r="M25" s="31" t="e">
        <f t="shared" si="2"/>
        <v>#REF!</v>
      </c>
      <c r="N25" s="29" t="e">
        <f>Application!#REF!</f>
        <v>#REF!</v>
      </c>
      <c r="O25" s="29"/>
      <c r="P25" s="29"/>
      <c r="Q25" s="29"/>
      <c r="R25" s="29"/>
      <c r="S25" s="29"/>
      <c r="T25" s="29"/>
      <c r="U25" s="29"/>
    </row>
    <row r="26" spans="1:21" ht="16.5">
      <c r="A26" s="29"/>
      <c r="B26" s="29"/>
      <c r="C26" s="29"/>
      <c r="D26" s="29" t="e">
        <f>Application!#REF!</f>
        <v>#REF!</v>
      </c>
      <c r="E26" s="29">
        <f>Application!K10</f>
        <v>0</v>
      </c>
      <c r="F26" s="29" t="e">
        <f>Application!#REF!*10000+Application!#REF!*1000+Application!#REF!*100+Application!#REF!*10+Application!#REF!</f>
        <v>#REF!</v>
      </c>
      <c r="G26" s="29">
        <f>Application!B120</f>
        <v>0</v>
      </c>
      <c r="H26" s="29">
        <f aca="true" t="shared" si="5" ref="H26:H31">IF(G26=0,0,"會議室")</f>
        <v>0</v>
      </c>
      <c r="I26" s="30">
        <f>Application!C120</f>
        <v>0</v>
      </c>
      <c r="J26" s="29">
        <f>Application!D121</f>
        <v>0</v>
      </c>
      <c r="K26" s="36" t="b">
        <f>database!D26</f>
        <v>0</v>
      </c>
      <c r="L26" s="36" t="b">
        <f>database!E26</f>
        <v>0</v>
      </c>
      <c r="M26" s="31">
        <f t="shared" si="2"/>
        <v>0</v>
      </c>
      <c r="N26" s="29">
        <f>Application!J120</f>
        <v>0</v>
      </c>
      <c r="O26" s="29"/>
      <c r="P26" s="29"/>
      <c r="Q26" s="29"/>
      <c r="R26" s="29"/>
      <c r="S26" s="29"/>
      <c r="T26" s="29"/>
      <c r="U26" s="29"/>
    </row>
    <row r="27" spans="1:21" ht="16.5">
      <c r="A27" s="29"/>
      <c r="B27" s="29"/>
      <c r="C27" s="29"/>
      <c r="D27" s="29" t="e">
        <f>Application!#REF!</f>
        <v>#REF!</v>
      </c>
      <c r="E27" s="29">
        <f>Application!K10</f>
        <v>0</v>
      </c>
      <c r="F27" s="29" t="e">
        <f>Application!#REF!*10000+Application!#REF!*1000+Application!#REF!*100+Application!#REF!*10+Application!#REF!</f>
        <v>#REF!</v>
      </c>
      <c r="G27" s="29" t="e">
        <f>Application!#REF!</f>
        <v>#REF!</v>
      </c>
      <c r="H27" s="29" t="e">
        <f t="shared" si="5"/>
        <v>#REF!</v>
      </c>
      <c r="I27" s="30" t="e">
        <f>Application!#REF!</f>
        <v>#REF!</v>
      </c>
      <c r="J27" s="29" t="e">
        <f>Application!#REF!</f>
        <v>#REF!</v>
      </c>
      <c r="K27" s="36" t="e">
        <f>database!D27</f>
        <v>#REF!</v>
      </c>
      <c r="L27" s="36" t="e">
        <f>database!E27</f>
        <v>#REF!</v>
      </c>
      <c r="M27" s="31" t="e">
        <f t="shared" si="2"/>
        <v>#REF!</v>
      </c>
      <c r="N27" s="29" t="e">
        <f>Application!#REF!</f>
        <v>#REF!</v>
      </c>
      <c r="O27" s="29"/>
      <c r="P27" s="29"/>
      <c r="Q27" s="29"/>
      <c r="R27" s="29"/>
      <c r="S27" s="29"/>
      <c r="T27" s="29"/>
      <c r="U27" s="29"/>
    </row>
    <row r="28" spans="1:21" ht="16.5">
      <c r="A28" s="29"/>
      <c r="B28" s="29"/>
      <c r="C28" s="29"/>
      <c r="D28" s="29" t="e">
        <f>Application!#REF!</f>
        <v>#REF!</v>
      </c>
      <c r="E28" s="29">
        <f>Application!K10</f>
        <v>0</v>
      </c>
      <c r="F28" s="29" t="e">
        <f>Application!#REF!*10000+Application!#REF!*1000+Application!#REF!*100+Application!#REF!*10+Application!#REF!</f>
        <v>#REF!</v>
      </c>
      <c r="G28" s="29" t="e">
        <f>Application!#REF!</f>
        <v>#REF!</v>
      </c>
      <c r="H28" s="29" t="e">
        <f t="shared" si="5"/>
        <v>#REF!</v>
      </c>
      <c r="I28" s="30" t="e">
        <f>Application!#REF!</f>
        <v>#REF!</v>
      </c>
      <c r="J28" s="29" t="e">
        <f>Application!#REF!</f>
        <v>#REF!</v>
      </c>
      <c r="K28" s="36" t="e">
        <f>database!D28</f>
        <v>#REF!</v>
      </c>
      <c r="L28" s="36" t="e">
        <f>database!E28</f>
        <v>#REF!</v>
      </c>
      <c r="M28" s="31" t="e">
        <f t="shared" si="2"/>
        <v>#REF!</v>
      </c>
      <c r="N28" s="29" t="e">
        <f>Application!#REF!</f>
        <v>#REF!</v>
      </c>
      <c r="O28" s="29"/>
      <c r="P28" s="29"/>
      <c r="Q28" s="29"/>
      <c r="R28" s="29"/>
      <c r="S28" s="29"/>
      <c r="T28" s="29"/>
      <c r="U28" s="29"/>
    </row>
    <row r="29" spans="1:21" ht="16.5">
      <c r="A29" s="29"/>
      <c r="B29" s="29"/>
      <c r="C29" s="29"/>
      <c r="D29" s="29" t="e">
        <f>Application!#REF!</f>
        <v>#REF!</v>
      </c>
      <c r="E29" s="29">
        <f>Application!K10</f>
        <v>0</v>
      </c>
      <c r="F29" s="29" t="e">
        <f>Application!#REF!*10000+Application!#REF!*1000+Application!#REF!*100+Application!#REF!*10+Application!#REF!</f>
        <v>#REF!</v>
      </c>
      <c r="G29" s="29" t="e">
        <f>Application!#REF!</f>
        <v>#REF!</v>
      </c>
      <c r="H29" s="29" t="e">
        <f t="shared" si="5"/>
        <v>#REF!</v>
      </c>
      <c r="I29" s="30" t="e">
        <f>Application!#REF!</f>
        <v>#REF!</v>
      </c>
      <c r="J29" s="29" t="e">
        <f>Application!#REF!</f>
        <v>#REF!</v>
      </c>
      <c r="K29" s="36" t="e">
        <f>database!D29</f>
        <v>#REF!</v>
      </c>
      <c r="L29" s="36" t="e">
        <f>database!E29</f>
        <v>#REF!</v>
      </c>
      <c r="M29" s="31" t="e">
        <f t="shared" si="2"/>
        <v>#REF!</v>
      </c>
      <c r="N29" s="29" t="e">
        <f>Application!#REF!</f>
        <v>#REF!</v>
      </c>
      <c r="O29" s="29"/>
      <c r="P29" s="29"/>
      <c r="Q29" s="29"/>
      <c r="R29" s="29"/>
      <c r="S29" s="29"/>
      <c r="T29" s="29"/>
      <c r="U29" s="29"/>
    </row>
    <row r="30" spans="1:21" ht="16.5">
      <c r="A30" s="29"/>
      <c r="B30" s="29"/>
      <c r="C30" s="29"/>
      <c r="D30" s="29" t="e">
        <f>Application!#REF!</f>
        <v>#REF!</v>
      </c>
      <c r="E30" s="29">
        <f>Application!K10</f>
        <v>0</v>
      </c>
      <c r="F30" s="29" t="e">
        <f>Application!#REF!*10000+Application!#REF!*1000+Application!#REF!*100+Application!#REF!*10+Application!#REF!</f>
        <v>#REF!</v>
      </c>
      <c r="G30" s="29" t="e">
        <f>Application!#REF!</f>
        <v>#REF!</v>
      </c>
      <c r="H30" s="29" t="e">
        <f t="shared" si="5"/>
        <v>#REF!</v>
      </c>
      <c r="I30" s="30" t="e">
        <f>Application!#REF!</f>
        <v>#REF!</v>
      </c>
      <c r="J30" s="29" t="e">
        <f>Application!#REF!</f>
        <v>#REF!</v>
      </c>
      <c r="K30" s="36" t="e">
        <f>database!D30</f>
        <v>#REF!</v>
      </c>
      <c r="L30" s="36" t="e">
        <f>database!E30</f>
        <v>#REF!</v>
      </c>
      <c r="M30" s="31" t="e">
        <f t="shared" si="2"/>
        <v>#REF!</v>
      </c>
      <c r="N30" s="29" t="e">
        <f>Application!#REF!</f>
        <v>#REF!</v>
      </c>
      <c r="O30" s="29"/>
      <c r="P30" s="29"/>
      <c r="Q30" s="29"/>
      <c r="R30" s="29"/>
      <c r="S30" s="29"/>
      <c r="T30" s="29"/>
      <c r="U30" s="29"/>
    </row>
    <row r="31" spans="1:21" ht="16.5">
      <c r="A31" s="29"/>
      <c r="B31" s="29"/>
      <c r="C31" s="29"/>
      <c r="D31" s="29" t="e">
        <f>Application!#REF!</f>
        <v>#REF!</v>
      </c>
      <c r="E31" s="29">
        <f>Application!K10</f>
        <v>0</v>
      </c>
      <c r="F31" s="29" t="e">
        <f>Application!#REF!*10000+Application!#REF!*1000+Application!#REF!*100+Application!#REF!*10+Application!#REF!</f>
        <v>#REF!</v>
      </c>
      <c r="G31" s="29" t="e">
        <f>Application!#REF!</f>
        <v>#REF!</v>
      </c>
      <c r="H31" s="29" t="e">
        <f t="shared" si="5"/>
        <v>#REF!</v>
      </c>
      <c r="I31" s="30" t="e">
        <f>Application!#REF!</f>
        <v>#REF!</v>
      </c>
      <c r="J31" s="29" t="e">
        <f>Application!#REF!</f>
        <v>#REF!</v>
      </c>
      <c r="K31" s="36" t="e">
        <f>database!D31</f>
        <v>#REF!</v>
      </c>
      <c r="L31" s="36" t="e">
        <f>database!E31</f>
        <v>#REF!</v>
      </c>
      <c r="M31" s="31" t="e">
        <f t="shared" si="2"/>
        <v>#REF!</v>
      </c>
      <c r="N31" s="29" t="e">
        <f>Application!#REF!</f>
        <v>#REF!</v>
      </c>
      <c r="O31" s="29"/>
      <c r="P31" s="29"/>
      <c r="Q31" s="29"/>
      <c r="R31" s="29"/>
      <c r="S31" s="29"/>
      <c r="T31" s="29"/>
      <c r="U31" s="29"/>
    </row>
  </sheetData>
  <sheetProtection password="C71F" sheet="1" objects="1" scenario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5"/>
  <dimension ref="A1:L37"/>
  <sheetViews>
    <sheetView zoomScalePageLayoutView="0" workbookViewId="0" topLeftCell="B1">
      <selection activeCell="O11" sqref="O11"/>
    </sheetView>
  </sheetViews>
  <sheetFormatPr defaultColWidth="9.00390625" defaultRowHeight="16.5"/>
  <cols>
    <col min="1" max="1" width="12.75390625" style="0" hidden="1" customWidth="1"/>
    <col min="2" max="3" width="0.12890625" style="0" customWidth="1"/>
    <col min="4" max="5" width="6.50390625" style="0" bestFit="1" customWidth="1"/>
    <col min="7" max="7" width="9.125" style="0" customWidth="1"/>
    <col min="8" max="8" width="10.875" style="0" customWidth="1"/>
    <col min="9" max="9" width="11.00390625" style="0" customWidth="1"/>
  </cols>
  <sheetData>
    <row r="1" spans="1:12" ht="16.5">
      <c r="A1" s="53" t="s">
        <v>63</v>
      </c>
      <c r="B1" s="42" t="s">
        <v>61</v>
      </c>
      <c r="C1" s="42" t="s">
        <v>62</v>
      </c>
      <c r="D1" s="41" t="s">
        <v>45</v>
      </c>
      <c r="E1" s="43" t="s">
        <v>46</v>
      </c>
      <c r="G1" s="54" t="s">
        <v>57</v>
      </c>
      <c r="H1" s="55" t="s">
        <v>58</v>
      </c>
      <c r="I1" s="56" t="s">
        <v>59</v>
      </c>
      <c r="J1" s="57" t="s">
        <v>60</v>
      </c>
      <c r="K1" s="37"/>
      <c r="L1" s="37"/>
    </row>
    <row r="2" spans="1:12" ht="16.5">
      <c r="A2" s="44" t="s">
        <v>146</v>
      </c>
      <c r="B2" s="47" t="s">
        <v>147</v>
      </c>
      <c r="C2" s="47" t="s">
        <v>148</v>
      </c>
      <c r="D2" s="45" t="str">
        <f>IF(Application!E59=database!A2,"7:00",IF(Application!E59=database!A9,"9:00",IF(Application!E59=database!A10,"11:00",IF(Application!E59=database!A11,"14:00",IF(Application!E59=database!A12,"16:00",IF(Application!E59=database!A13,"18:00",IF(Application!E59=database!A14,"20:00")))))))</f>
        <v>9:00</v>
      </c>
      <c r="E2" s="46" t="str">
        <f>IF(Application!E59=database!A2,"9:00",IF(Application!E59=database!A9,"11:00",IF(Application!E59=database!A10,"13:00",IF(Application!E59=database!A11,"16:00",IF(Application!E59=database!A12,"18:00",IF(Application!E59=database!A13,"20:00",IF(Application!E59=database!A14,"22:00")))))))</f>
        <v>11:00</v>
      </c>
      <c r="G2" s="58" t="s">
        <v>109</v>
      </c>
      <c r="H2" s="37" t="s">
        <v>122</v>
      </c>
      <c r="I2" s="37" t="s">
        <v>25</v>
      </c>
      <c r="J2" s="59" t="s">
        <v>48</v>
      </c>
      <c r="K2" s="37"/>
      <c r="L2" s="37"/>
    </row>
    <row r="3" spans="1:12" ht="16.5">
      <c r="A3" s="44" t="s">
        <v>149</v>
      </c>
      <c r="B3" s="47" t="s">
        <v>148</v>
      </c>
      <c r="C3" s="47" t="s">
        <v>150</v>
      </c>
      <c r="D3" s="45" t="str">
        <f>IF(Application!E61=database!A2,"7:00",IF(Application!E61=database!A9,"9:00",IF(Application!E61=database!A10,"11:00",IF(Application!E61=database!A11,"14:00",IF(Application!E61=database!A12,"16:00",IF(Application!E61=database!A13,"18:00",IF(Application!E61=database!A14,"20:00")))))))</f>
        <v>9:00</v>
      </c>
      <c r="E3" s="46" t="str">
        <f>IF(Application!E61=database!A2,"9:00",IF(Application!E61=database!A9,"11:00",IF(Application!E61=database!A10,"13:00",IF(Application!E61=database!A11,"16:00",IF(Application!E61=database!A12,"18:00",IF(Application!E61=database!A13,"20:00",IF(Application!E61=database!A14,"22:00")))))))</f>
        <v>11:00</v>
      </c>
      <c r="G3" s="58" t="s">
        <v>110</v>
      </c>
      <c r="H3" s="37" t="s">
        <v>123</v>
      </c>
      <c r="I3" s="37" t="s">
        <v>26</v>
      </c>
      <c r="J3" s="59"/>
      <c r="K3" s="37"/>
      <c r="L3" s="37"/>
    </row>
    <row r="4" spans="1:12" ht="16.5">
      <c r="A4" s="44" t="s">
        <v>151</v>
      </c>
      <c r="B4" s="47" t="s">
        <v>150</v>
      </c>
      <c r="C4" s="47" t="s">
        <v>152</v>
      </c>
      <c r="D4" s="45" t="str">
        <f>IF(Application!E63=database!A2,"7:00",IF(Application!E63=database!A9,"9:00",IF(Application!E63=database!A10,"11:00",IF(Application!E63=database!A11,"14:00",IF(Application!E63=database!A12,"16:00",IF(Application!E63=database!A13,"18:00",IF(Application!E63=database!A14,"20:00")))))))</f>
        <v>9:00</v>
      </c>
      <c r="E4" s="46" t="str">
        <f>IF(Application!E63=database!A2,"9:00",IF(Application!E63=database!A9,"11:00",IF(Application!E63=database!A10,"13:00",IF(Application!E63=database!A11,"16:00",IF(Application!E63=database!A12,"18:00",IF(Application!E63=database!A13,"20:00",IF(Application!E63=database!A14,"22:00")))))))</f>
        <v>11:00</v>
      </c>
      <c r="G4" s="58" t="s">
        <v>111</v>
      </c>
      <c r="H4" s="37" t="s">
        <v>124</v>
      </c>
      <c r="I4" s="37" t="s">
        <v>27</v>
      </c>
      <c r="J4" s="59"/>
      <c r="K4" s="37"/>
      <c r="L4" s="37"/>
    </row>
    <row r="5" spans="1:12" ht="16.5">
      <c r="A5" s="44" t="s">
        <v>153</v>
      </c>
      <c r="B5" s="47" t="s">
        <v>152</v>
      </c>
      <c r="C5" s="47" t="s">
        <v>154</v>
      </c>
      <c r="D5" s="45" t="str">
        <f>IF(Application!E65=database!A2,"7:00",IF(Application!E65=database!A9,"9:00",IF(Application!E65=database!A10,"11:00",IF(Application!E65=database!A11,"14:00",IF(Application!E65=database!A12,"16:00",IF(Application!E65=database!A13,"18:00",IF(Application!E65=database!A14,"20:00")))))))</f>
        <v>9:00</v>
      </c>
      <c r="E5" s="46" t="str">
        <f>IF(Application!E65=database!A2,"9:00",IF(Application!E65=database!A9,"11:00",IF(Application!E65=database!A10,"13:00",IF(Application!E65=database!A11,"16:00",IF(Application!E65=database!A12,"18:00",IF(Application!E65=database!A13,"20:00",IF(Application!E65=database!A14,"22:00")))))))</f>
        <v>11:00</v>
      </c>
      <c r="G5" s="58" t="s">
        <v>112</v>
      </c>
      <c r="H5" s="37" t="s">
        <v>125</v>
      </c>
      <c r="I5" s="37" t="s">
        <v>28</v>
      </c>
      <c r="J5" s="59"/>
      <c r="K5" s="37"/>
      <c r="L5" s="37"/>
    </row>
    <row r="6" spans="1:12" ht="16.5">
      <c r="A6" s="44" t="s">
        <v>155</v>
      </c>
      <c r="B6" s="47" t="s">
        <v>154</v>
      </c>
      <c r="C6" s="47" t="s">
        <v>156</v>
      </c>
      <c r="D6" s="45" t="str">
        <f>IF(Application!E67=database!A2,"7:00",IF(Application!E67=database!A9,"9:00",IF(Application!E67=database!A10,"11:00",IF(Application!E67=database!A11,"14:00",IF(Application!E67=database!A12,"16:00",IF(Application!E67=database!A13,"18:00",IF(Application!E67=database!A14,"20:00")))))))</f>
        <v>9:00</v>
      </c>
      <c r="E6" s="46" t="str">
        <f>IF(Application!E67=database!A2,"9:00",IF(Application!E67=database!A9,"11:00",IF(Application!E67=database!A10,"13:00",IF(Application!E67=database!A11,"16:00",IF(Application!E67=database!A12,"18:00",IF(Application!E67=database!A13,"20:00",IF(Application!E67=database!A14,"22:00")))))))</f>
        <v>11:00</v>
      </c>
      <c r="G6" s="58" t="s">
        <v>113</v>
      </c>
      <c r="H6" s="37" t="s">
        <v>126</v>
      </c>
      <c r="I6" s="37" t="s">
        <v>29</v>
      </c>
      <c r="J6" s="59"/>
      <c r="K6" s="37"/>
      <c r="L6" s="37"/>
    </row>
    <row r="7" spans="1:12" ht="16.5">
      <c r="A7" s="44" t="s">
        <v>157</v>
      </c>
      <c r="B7" s="47" t="s">
        <v>156</v>
      </c>
      <c r="C7" s="47" t="s">
        <v>158</v>
      </c>
      <c r="D7" s="45" t="str">
        <f>IF(Application!E69=database!A2,"7:00",IF(Application!E69=database!A9,"9:00",IF(Application!E69=database!A10,"11:00",IF(Application!E69=database!A11,"14:00",IF(Application!E69=database!A12,"16:00",IF(Application!E69=database!A13,"18:00",IF(Application!E69=database!A14,"20:00")))))))</f>
        <v>9:00</v>
      </c>
      <c r="E7" s="46" t="str">
        <f>IF(Application!E69=database!A2,"9:00",IF(Application!E69=database!A9,"11:00",IF(Application!E69=database!A10,"13:00",IF(Application!E69=database!A11,"16:00",IF(Application!E69=database!A12,"18:00",IF(Application!E69=database!A13,"20:00",IF(Application!E69=database!A14,"22:00")))))))</f>
        <v>11:00</v>
      </c>
      <c r="G7" s="58" t="s">
        <v>114</v>
      </c>
      <c r="H7" s="37" t="s">
        <v>127</v>
      </c>
      <c r="I7" s="37" t="s">
        <v>30</v>
      </c>
      <c r="J7" s="59"/>
      <c r="K7" s="37"/>
      <c r="L7" s="37"/>
    </row>
    <row r="8" spans="1:12" ht="16.5">
      <c r="A8" s="44" t="s">
        <v>159</v>
      </c>
      <c r="B8" s="47" t="s">
        <v>158</v>
      </c>
      <c r="C8" s="47" t="s">
        <v>160</v>
      </c>
      <c r="D8" s="45" t="str">
        <f>IF(Application!E90=database!A2,"7:00",IF(Application!E90=database!A9,"9:00",IF(Application!E90=database!A10,"11:00",IF(Application!E90=database!A11,"14:00",IF(Application!E90=database!A12,"16:00",IF(Application!E90=database!A13,"18:00",IF(Application!E90=database!A14,"20:00")))))))</f>
        <v>9:00</v>
      </c>
      <c r="E8" s="46" t="str">
        <f>IF(Application!E90=database!A2,"9:00",IF(Application!E90=database!A9,"11:00",IF(Application!E90=database!A10,"13:00",IF(Application!E90=database!A11,"16:00",IF(Application!E90=database!A12,"18:00",IF(Application!E90=database!A13,"20:00",IF(Application!E90=database!A14,"22:00")))))))</f>
        <v>11:00</v>
      </c>
      <c r="G8" s="58" t="s">
        <v>115</v>
      </c>
      <c r="H8" s="37" t="s">
        <v>128</v>
      </c>
      <c r="I8" s="37"/>
      <c r="J8" s="59"/>
      <c r="K8" s="37"/>
      <c r="L8" s="37"/>
    </row>
    <row r="9" spans="1:12" ht="16.5">
      <c r="A9" s="38"/>
      <c r="B9" s="47" t="s">
        <v>160</v>
      </c>
      <c r="C9" s="47" t="s">
        <v>161</v>
      </c>
      <c r="D9" s="45" t="str">
        <f>IF(Application!E92=database!A2,"7:00",IF(Application!E92=database!A9,"9:00",IF(Application!E92=database!A10,"11:00",IF(Application!E92=database!A11,"14:00",IF(Application!E92=database!A12,"16:00",IF(Application!E92=database!A13,"18:00",IF(Application!E92=database!A14,"20:00")))))))</f>
        <v>9:00</v>
      </c>
      <c r="E9" s="46" t="str">
        <f>IF(Application!E92=database!A2,"9:00",IF(Application!E92=database!A9,"11:00",IF(Application!E92=database!A10,"13:00",IF(Application!E92=database!A11,"16:00",IF(Application!E92=database!A12,"18:00",IF(Application!E92=database!A13,"20:00",IF(Application!E92=database!A14,"22:00")))))))</f>
        <v>11:00</v>
      </c>
      <c r="G9" s="58" t="s">
        <v>116</v>
      </c>
      <c r="H9" s="37" t="s">
        <v>129</v>
      </c>
      <c r="I9" s="37"/>
      <c r="J9" s="59"/>
      <c r="K9" s="37"/>
      <c r="L9" s="37"/>
    </row>
    <row r="10" spans="1:12" ht="16.5">
      <c r="A10" s="38"/>
      <c r="B10" s="47" t="s">
        <v>161</v>
      </c>
      <c r="C10" s="47" t="s">
        <v>162</v>
      </c>
      <c r="D10" s="45" t="str">
        <f>IF(Application!E94=database!A2,"7:00",IF(Application!E94=database!A9,"9:00",IF(Application!E94=database!A10,"11:00",IF(Application!E94=database!A11,"14:00",IF(Application!E94=database!A12,"16:00",IF(Application!E94=database!A13,"18:00",IF(Application!E94=database!A14,"20:00")))))))</f>
        <v>9:00</v>
      </c>
      <c r="E10" s="46" t="str">
        <f>IF(Application!E94=database!A2,"9:00",IF(Application!E94=database!A9,"11:00",IF(Application!E94=database!A10,"13:00",IF(Application!E94=database!A11,"16:00",IF(Application!E94=database!A12,"18:00",IF(Application!E94=database!A13,"20:00",IF(Application!E94=database!A14,"22:00")))))))</f>
        <v>11:00</v>
      </c>
      <c r="G10" s="58" t="s">
        <v>117</v>
      </c>
      <c r="H10" s="37" t="s">
        <v>130</v>
      </c>
      <c r="I10" s="37"/>
      <c r="J10" s="59"/>
      <c r="K10" s="37"/>
      <c r="L10" s="37"/>
    </row>
    <row r="11" spans="1:12" ht="16.5">
      <c r="A11" s="38"/>
      <c r="B11" s="47" t="s">
        <v>162</v>
      </c>
      <c r="C11" s="47" t="s">
        <v>163</v>
      </c>
      <c r="D11" s="45" t="str">
        <f>IF(Application!E96=database!A2,"7:00",IF(Application!E96=database!A9,"9:00",IF(Application!E96=database!A10,"11:00",IF(Application!E96=database!A11,"14:00",IF(Application!E96=database!A12,"16:00",IF(Application!E96=database!A13,"18:00",IF(Application!E96=database!A14,"20:00")))))))</f>
        <v>9:00</v>
      </c>
      <c r="E11" s="46" t="str">
        <f>IF(Application!E96=database!A2,"9:00",IF(Application!E96=database!A9,"11:00",IF(Application!E96=database!A10,"13:00",IF(Application!E96=database!A11,"16:00",IF(Application!E96=database!A12,"18:00",IF(Application!E96=database!A13,"20:00",IF(Application!E96=database!A14,"22:00")))))))</f>
        <v>11:00</v>
      </c>
      <c r="G11" s="58" t="s">
        <v>118</v>
      </c>
      <c r="H11" s="37" t="s">
        <v>131</v>
      </c>
      <c r="I11" s="37"/>
      <c r="J11" s="59"/>
      <c r="K11" s="37"/>
      <c r="L11" s="37"/>
    </row>
    <row r="12" spans="1:12" ht="16.5">
      <c r="A12" s="38"/>
      <c r="B12" s="47" t="s">
        <v>163</v>
      </c>
      <c r="C12" s="47" t="s">
        <v>164</v>
      </c>
      <c r="D12" s="45" t="str">
        <f>IF(Application!E98=database!A2,"7:00",IF(Application!E98=database!A9,"9:00",IF(Application!E98=database!A10,"11:00",IF(Application!E98=database!A11,"14:00",IF(Application!E98=database!A12,"16:00",IF(Application!E98=database!A13,"18:00",IF(Application!E98=database!A14,"20:00")))))))</f>
        <v>9:00</v>
      </c>
      <c r="E12" s="46" t="str">
        <f>IF(Application!E98=database!A2,"9:00",IF(Application!E98=database!A9,"11:00",IF(Application!E98=database!A10,"13:00",IF(Application!E98=database!A11,"16:00",IF(Application!E98=database!A12,"18:00",IF(Application!E98=database!A13,"20:00",IF(Application!E98=database!A14,"22:00")))))))</f>
        <v>11:00</v>
      </c>
      <c r="G12" s="58" t="s">
        <v>119</v>
      </c>
      <c r="H12" s="37" t="s">
        <v>132</v>
      </c>
      <c r="I12" s="37"/>
      <c r="J12" s="59"/>
      <c r="K12" s="37"/>
      <c r="L12" s="37"/>
    </row>
    <row r="13" spans="1:12" ht="16.5">
      <c r="A13" s="38"/>
      <c r="B13" s="47" t="s">
        <v>164</v>
      </c>
      <c r="C13" s="47" t="s">
        <v>165</v>
      </c>
      <c r="D13" s="45" t="str">
        <f>IF(Application!E100=database!A2,"7:00",IF(Application!E100=database!A9,"9:00",IF(Application!E100=database!A10,"11:00",IF(Application!E100=database!A11,"14:00",IF(Application!E100=database!A12,"16:00",IF(Application!E100=database!A13,"18:00",IF(Application!E100=database!A14,"20:00")))))))</f>
        <v>9:00</v>
      </c>
      <c r="E13" s="46" t="str">
        <f>IF(Application!E100=database!A2,"9:00",IF(Application!E100=database!A9,"11:00",IF(Application!E100=database!A10,"13:00",IF(Application!E100=database!A11,"16:00",IF(Application!E100=database!A12,"18:00",IF(Application!E100=database!A13,"20:00",IF(Application!E100=database!A14,"22:00")))))))</f>
        <v>11:00</v>
      </c>
      <c r="G13" s="58" t="s">
        <v>120</v>
      </c>
      <c r="H13" s="37" t="s">
        <v>133</v>
      </c>
      <c r="I13" s="37"/>
      <c r="J13" s="59"/>
      <c r="K13" s="37"/>
      <c r="L13" s="37"/>
    </row>
    <row r="14" spans="1:12" ht="16.5">
      <c r="A14" s="38"/>
      <c r="B14" s="47" t="s">
        <v>165</v>
      </c>
      <c r="C14" s="47" t="s">
        <v>166</v>
      </c>
      <c r="D14" s="45" t="e">
        <f>IF(Application!#REF!=database!A2,"7:00",IF(Application!#REF!=database!A9,"9:00",IF(Application!#REF!=database!A10,"11:00",IF(Application!#REF!=database!A11,"14:00",IF(Application!#REF!=database!A12,"16:00",IF(Application!#REF!=database!A13,"18:00",IF(Application!#REF!=database!A14,"20:00")))))))</f>
        <v>#REF!</v>
      </c>
      <c r="E14" s="46" t="e">
        <f>IF(Application!#REF!=database!A2,"9:00",IF(Application!#REF!=database!A9,"11:00",IF(Application!#REF!=database!A10,"13:00",IF(Application!#REF!=database!A11,"16:00",IF(Application!#REF!=database!A12,"18:00",IF(Application!#REF!=database!A13,"20:00",IF(Application!#REF!=database!A14,"22:00")))))))</f>
        <v>#REF!</v>
      </c>
      <c r="G14" s="60" t="s">
        <v>121</v>
      </c>
      <c r="H14" s="61"/>
      <c r="I14" s="61"/>
      <c r="J14" s="62"/>
      <c r="K14" s="37"/>
      <c r="L14" s="37"/>
    </row>
    <row r="15" spans="1:5" ht="16.5">
      <c r="A15" s="38"/>
      <c r="B15" s="47" t="s">
        <v>166</v>
      </c>
      <c r="C15" s="47" t="s">
        <v>167</v>
      </c>
      <c r="D15" s="45" t="e">
        <f>IF(Application!#REF!=database!A2,"7:00",IF(Application!#REF!=database!A9,"9:00",IF(Application!#REF!=database!A10,"11:00",IF(Application!#REF!=database!A11,"14:00",IF(Application!#REF!=database!A12,"16:00",IF(Application!#REF!=database!A13,"18:00",IF(Application!#REF!=database!A14,"20:00")))))))</f>
        <v>#REF!</v>
      </c>
      <c r="E15" s="46" t="e">
        <f>IF(Application!#REF!=database!A2,"9:00",IF(Application!#REF!=database!A9,"11:00",IF(Application!#REF!=database!A10,"13:00",IF(Application!#REF!=database!A11,"16:00",IF(Application!#REF!=database!A12,"18:00",IF(Application!#REF!=database!A13,"20:00",IF(Application!#REF!=database!A14,"22:00")))))))</f>
        <v>#REF!</v>
      </c>
    </row>
    <row r="16" spans="1:5" ht="16.5">
      <c r="A16" s="38"/>
      <c r="B16" s="47" t="s">
        <v>167</v>
      </c>
      <c r="C16" s="47" t="s">
        <v>168</v>
      </c>
      <c r="D16" s="45" t="e">
        <f>IF(Application!#REF!=database!A2,"7:00",IF(Application!#REF!=database!A9,"9:00",IF(Application!#REF!=database!A10,"11:00",IF(Application!#REF!=database!A11,"14:00",IF(Application!#REF!=database!A12,"16:00",IF(Application!#REF!=database!A13,"18:00",IF(Application!#REF!=database!A14,"20:00")))))))</f>
        <v>#REF!</v>
      </c>
      <c r="E16" s="46" t="e">
        <f>IF(Application!#REF!=database!A2,"9:00",IF(Application!#REF!=database!A9,"11:00",IF(Application!#REF!=database!A10,"13:00",IF(Application!#REF!=database!A11,"16:00",IF(Application!#REF!=database!A12,"18:00",IF(Application!#REF!=database!A13,"20:00",IF(Application!#REF!=database!A14,"22:00")))))))</f>
        <v>#REF!</v>
      </c>
    </row>
    <row r="17" spans="1:5" ht="16.5">
      <c r="A17" s="38"/>
      <c r="B17" s="37"/>
      <c r="C17" s="37"/>
      <c r="D17" s="45" t="e">
        <f>IF(Application!#REF!=database!A2,"7:00",IF(Application!#REF!=database!A9,"9:00",IF(Application!#REF!=database!A10,"11:00",IF(Application!#REF!=database!A11,"14:00",IF(Application!#REF!=database!A12,"16:00",IF(Application!#REF!=database!A13,"18:00",IF(Application!#REF!=database!A14,"20:00")))))))</f>
        <v>#REF!</v>
      </c>
      <c r="E17" s="46" t="e">
        <f>IF(Application!#REF!=database!A2,"9:00",IF(Application!#REF!=database!A9,"11:00",IF(Application!#REF!=database!A10,"13:00",IF(Application!#REF!=database!A11,"16:00",IF(Application!#REF!=database!A12,"18:00",IF(Application!#REF!=database!A13,"20:00",IF(Application!#REF!=database!A14,"22:00")))))))</f>
        <v>#REF!</v>
      </c>
    </row>
    <row r="18" spans="1:5" ht="16.5">
      <c r="A18" s="38"/>
      <c r="B18" s="37"/>
      <c r="C18" s="37"/>
      <c r="D18" s="45" t="e">
        <f>IF(Application!#REF!=database!A2,"7:00",IF(Application!#REF!=database!A9,"9:00",IF(Application!#REF!=database!A10,"11:00",IF(Application!#REF!=database!A11,"14:00",IF(Application!#REF!=database!A12,"16:00",IF(Application!#REF!=database!A13,"18:00",IF(Application!#REF!=database!A14,"20:00")))))))</f>
        <v>#REF!</v>
      </c>
      <c r="E18" s="46" t="e">
        <f>IF(Application!#REF!=database!A2,"9:00",IF(Application!#REF!=database!A9,"11:00",IF(Application!#REF!=database!A10,"13:00",IF(Application!#REF!=database!A11,"16:00",IF(Application!#REF!=database!A12,"18:00",IF(Application!#REF!=database!A13,"20:00",IF(Application!#REF!=database!A14,"22:00")))))))</f>
        <v>#REF!</v>
      </c>
    </row>
    <row r="19" spans="1:5" ht="16.5">
      <c r="A19" s="38"/>
      <c r="B19" s="37"/>
      <c r="C19" s="37"/>
      <c r="D19" s="45" t="e">
        <f>IF(Application!#REF!=database!A2,"7:00",IF(Application!#REF!=database!A9,"9:00",IF(Application!#REF!=database!A10,"11:00",IF(Application!#REF!=database!A11,"14:00",IF(Application!#REF!=database!A12,"16:00",IF(Application!#REF!=database!A13,"18:00",IF(Application!#REF!=database!A14,"20:00")))))))</f>
        <v>#REF!</v>
      </c>
      <c r="E19" s="46" t="e">
        <f>IF(Application!#REF!=database!A2,"9:00",IF(Application!#REF!=database!A9,"11:00",IF(Application!#REF!=database!A10,"13:00",IF(Application!#REF!=database!A11,"16:00",IF(Application!#REF!=database!A12,"18:00",IF(Application!#REF!=database!A13,"20:00",IF(Application!#REF!=database!A14,"22:00")))))))</f>
        <v>#REF!</v>
      </c>
    </row>
    <row r="20" spans="1:5" ht="16.5">
      <c r="A20" s="38"/>
      <c r="B20" s="37"/>
      <c r="C20" s="37"/>
      <c r="D20" s="48" t="e">
        <f>IF(Application!#REF!=database!B2,"7:00",IF(Application!#REF!=database!B9,"9:00",IF(Application!#REF!=database!B10,"11:00",IF(Application!#REF!=database!B11,"14:00",IF(Application!#REF!=database!B12,"16:00",IF(Application!#REF!=database!B13,"18:00",IF(Application!#REF!=database!B14,"20:00")))))))</f>
        <v>#REF!</v>
      </c>
      <c r="E20" s="49" t="e">
        <f>IF(Application!#REF!=database!C2,"9:00",IF(Application!#REF!=database!C9,"11:00",IF(Application!#REF!=database!C10,"13:00",IF(Application!#REF!=database!C11,"16:00",IF(Application!#REF!=database!C12,"18:00",IF(Application!#REF!=database!C13,"20:00",IF(Application!#REF!=database!C14,"22:00")))))))</f>
        <v>#REF!</v>
      </c>
    </row>
    <row r="21" spans="1:5" ht="16.5">
      <c r="A21" s="38"/>
      <c r="B21" s="37"/>
      <c r="C21" s="37"/>
      <c r="D21" s="48" t="e">
        <f>IF(Application!#REF!=database!B2,"7:00",IF(Application!#REF!=database!B9,"9:00",IF(Application!#REF!=database!B10,"11:00",IF(Application!#REF!=database!B11,"14:00",IF(Application!#REF!=database!B12,"16:00",IF(Application!#REF!=database!B13,"18:00",IF(Application!#REF!=database!B14,"20:00")))))))</f>
        <v>#REF!</v>
      </c>
      <c r="E21" s="49" t="e">
        <f>IF(Application!#REF!=database!C2,"9:00",IF(Application!#REF!=database!C9,"11:00",IF(Application!#REF!=database!C10,"13:00",IF(Application!#REF!=database!C11,"16:00",IF(Application!#REF!=database!C12,"18:00",IF(Application!#REF!=database!C13,"20:00",IF(Application!#REF!=database!C14,"22:00")))))))</f>
        <v>#REF!</v>
      </c>
    </row>
    <row r="22" spans="1:5" ht="16.5">
      <c r="A22" s="38"/>
      <c r="B22" s="37"/>
      <c r="C22" s="37"/>
      <c r="D22" s="48" t="e">
        <f>IF(Application!#REF!=database!B2,"7:00",IF(Application!#REF!=database!B9,"9:00",IF(Application!#REF!=database!B10,"11:00",IF(Application!#REF!=database!B11,"14:00",IF(Application!#REF!=database!B12,"16:00",IF(Application!#REF!=database!B13,"18:00",IF(Application!#REF!=database!B14,"20:00")))))))</f>
        <v>#REF!</v>
      </c>
      <c r="E22" s="49" t="e">
        <f>IF(Application!#REF!=database!C2,"9:00",IF(Application!#REF!=database!C9,"11:00",IF(Application!#REF!=database!C10,"13:00",IF(Application!#REF!=database!C11,"16:00",IF(Application!#REF!=database!C12,"18:00",IF(Application!#REF!=database!C13,"20:00",IF(Application!#REF!=database!C14,"22:00")))))))</f>
        <v>#REF!</v>
      </c>
    </row>
    <row r="23" spans="1:5" ht="16.5">
      <c r="A23" s="38"/>
      <c r="B23" s="37"/>
      <c r="C23" s="37"/>
      <c r="D23" s="48" t="e">
        <f>IF(Application!#REF!=database!B2,"7:00",IF(Application!#REF!=database!B9,"9:00",IF(Application!#REF!=database!B10,"11:00",IF(Application!#REF!=database!B11,"14:00",IF(Application!#REF!=database!B12,"16:00",IF(Application!#REF!=database!B13,"18:00",IF(Application!#REF!=database!B14,"20:00")))))))</f>
        <v>#REF!</v>
      </c>
      <c r="E23" s="49" t="e">
        <f>IF(Application!#REF!=database!C2,"9:00",IF(Application!#REF!=database!C9,"11:00",IF(Application!#REF!=database!C10,"13:00",IF(Application!#REF!=database!C11,"16:00",IF(Application!#REF!=database!C12,"18:00",IF(Application!#REF!=database!C13,"20:00",IF(Application!#REF!=database!C14,"22:00")))))))</f>
        <v>#REF!</v>
      </c>
    </row>
    <row r="24" spans="1:5" ht="16.5">
      <c r="A24" s="38"/>
      <c r="B24" s="37"/>
      <c r="C24" s="37"/>
      <c r="D24" s="48" t="e">
        <f>IF(Application!#REF!=database!B2,"7:00",IF(Application!#REF!=database!B9,"9:00",IF(Application!#REF!=database!B10,"11:00",IF(Application!#REF!=database!B11,"14:00",IF(Application!#REF!=database!B12,"16:00",IF(Application!#REF!=database!B13,"18:00",IF(Application!#REF!=database!B14,"20:00")))))))</f>
        <v>#REF!</v>
      </c>
      <c r="E24" s="49" t="e">
        <f>IF(Application!#REF!=database!C2,"9:00",IF(Application!#REF!=database!C9,"11:00",IF(Application!#REF!=database!C10,"13:00",IF(Application!#REF!=database!C11,"16:00",IF(Application!#REF!=database!C12,"18:00",IF(Application!#REF!=database!C13,"20:00",IF(Application!#REF!=database!C14,"22:00")))))))</f>
        <v>#REF!</v>
      </c>
    </row>
    <row r="25" spans="1:5" ht="16.5">
      <c r="A25" s="38"/>
      <c r="B25" s="37"/>
      <c r="C25" s="37"/>
      <c r="D25" s="50" t="e">
        <f>IF(Application!#REF!=database!B2,"7:00",IF(Application!#REF!=database!B9,"9:00",IF(Application!#REF!=database!B10,"11:00",IF(Application!#REF!=database!B11,"14:00",IF(Application!#REF!=database!B12,"16:00",IF(Application!#REF!=database!B13,"18:00",IF(Application!#REF!=database!B14,"20:00")))))))</f>
        <v>#REF!</v>
      </c>
      <c r="E25" s="49" t="e">
        <f>IF(Application!#REF!=database!C2,"9:00",IF(Application!#REF!=database!C9,"11:00",IF(Application!#REF!=database!C10,"13:00",IF(Application!#REF!=database!C11,"16:00",IF(Application!#REF!=database!C12,"18:00",IF(Application!#REF!=database!C13,"20:00",IF(Application!#REF!=database!C14,"22:00")))))))</f>
        <v>#REF!</v>
      </c>
    </row>
    <row r="26" spans="1:5" ht="16.5">
      <c r="A26" s="38"/>
      <c r="B26" s="37"/>
      <c r="C26" s="37"/>
      <c r="D26" s="48" t="b">
        <f>IF(Application!E120=database!B2,"7:00",IF(Application!E120=database!B9,"9:00",IF(Application!E120=database!B10,"11:00",IF(Application!E120=database!B11,"14:00",IF(Application!E120=database!B12,"16:00",IF(Application!E120=database!B13,"18:00",IF(Application!E120=database!B14,"20:00")))))))</f>
        <v>0</v>
      </c>
      <c r="E26" s="49" t="b">
        <f>IF(Application!E121=database!C2,"9:00",IF(Application!E121=database!C9,"11:00",IF(Application!E121=database!C10,"13:00",IF(Application!E121=database!C11,"16:00",IF(Application!E121=database!C12,"18:00",IF(Application!E121=database!C13,"20:00",IF(Application!E121=database!C14,"22:00")))))))</f>
        <v>0</v>
      </c>
    </row>
    <row r="27" spans="1:5" ht="16.5">
      <c r="A27" s="38"/>
      <c r="B27" s="37"/>
      <c r="C27" s="37"/>
      <c r="D27" s="48" t="e">
        <f>IF(Application!#REF!=database!B2,"7:00",IF(Application!#REF!=database!B9,"9:00",IF(Application!#REF!=database!B10,"11:00",IF(Application!#REF!=database!B11,"14:00",IF(Application!#REF!=database!B12,"16:00",IF(Application!#REF!=database!B13,"18:00",IF(Application!#REF!=database!B14,"20:00")))))))</f>
        <v>#REF!</v>
      </c>
      <c r="E27" s="49" t="e">
        <f>IF(Application!#REF!=database!C2,"9:00",IF(Application!#REF!=database!C9,"11:00",IF(Application!#REF!=database!C10,"13:00",IF(Application!#REF!=database!C11,"16:00",IF(Application!#REF!=database!C12,"18:00",IF(Application!#REF!=database!C13,"20:00",IF(Application!#REF!=database!C14,"22:00")))))))</f>
        <v>#REF!</v>
      </c>
    </row>
    <row r="28" spans="1:5" ht="16.5">
      <c r="A28" s="38"/>
      <c r="B28" s="37"/>
      <c r="C28" s="37"/>
      <c r="D28" s="48" t="e">
        <f>IF(Application!#REF!=database!B2,"7:00",IF(Application!#REF!=database!B9,"9:00",IF(Application!#REF!=database!B10,"11:00",IF(Application!#REF!=database!B11,"14:00",IF(Application!#REF!=database!B12,"16:00",IF(Application!#REF!=database!B13,"18:00",IF(Application!#REF!=database!B14,"20:00")))))))</f>
        <v>#REF!</v>
      </c>
      <c r="E28" s="49" t="e">
        <f>IF(Application!#REF!=database!C2,"9:00",IF(Application!#REF!=database!C9,"11:00",IF(Application!#REF!=database!C10,"13:00",IF(Application!#REF!=database!C11,"16:00",IF(Application!#REF!=database!C12,"18:00",IF(Application!#REF!=database!C13,"20:00",IF(Application!#REF!=database!C14,"22:00")))))))</f>
        <v>#REF!</v>
      </c>
    </row>
    <row r="29" spans="1:5" ht="16.5">
      <c r="A29" s="38"/>
      <c r="B29" s="37"/>
      <c r="C29" s="37"/>
      <c r="D29" s="48" t="e">
        <f>IF(Application!#REF!=database!B2,"7:00",IF(Application!#REF!=database!B9,"9:00",IF(Application!#REF!=database!B10,"11:00",IF(Application!#REF!=database!B11,"14:00",IF(Application!#REF!=database!B12,"16:00",IF(Application!#REF!=database!B13,"18:00",IF(Application!#REF!=database!B14,"20:00")))))))</f>
        <v>#REF!</v>
      </c>
      <c r="E29" s="49" t="e">
        <f>IF(Application!#REF!=database!C2,"9:00",IF(Application!#REF!=database!C9,"11:00",IF(Application!#REF!=database!C10,"13:00",IF(Application!#REF!=database!C11,"16:00",IF(Application!#REF!=database!C12,"18:00",IF(Application!#REF!=database!C13,"20:00",IF(Application!#REF!=database!C14,"22:00")))))))</f>
        <v>#REF!</v>
      </c>
    </row>
    <row r="30" spans="1:5" ht="16.5">
      <c r="A30" s="38"/>
      <c r="B30" s="37"/>
      <c r="C30" s="37"/>
      <c r="D30" s="48" t="e">
        <f>IF(Application!#REF!=database!B2,"7:00",IF(Application!#REF!=database!B9,"9:00",IF(Application!#REF!=database!B10,"11:00",IF(Application!#REF!=database!B11,"14:00",IF(Application!#REF!=database!B12,"16:00",IF(Application!#REF!=database!B13,"18:00",IF(Application!#REF!=database!B14,"20:00")))))))</f>
        <v>#REF!</v>
      </c>
      <c r="E30" s="49" t="e">
        <f>IF(Application!#REF!=database!C2,"9:00",IF(Application!#REF!=database!C9,"11:00",IF(Application!#REF!=database!C10,"13:00",IF(Application!#REF!=database!C11,"16:00",IF(Application!#REF!=database!C12,"18:00",IF(Application!#REF!=database!C13,"20:00",IF(Application!#REF!=database!C14,"22:00")))))))</f>
        <v>#REF!</v>
      </c>
    </row>
    <row r="31" spans="1:5" ht="16.5">
      <c r="A31" s="38"/>
      <c r="B31" s="37"/>
      <c r="C31" s="37"/>
      <c r="D31" s="51" t="e">
        <f>IF(Application!#REF!=database!B2,"7:00",IF(Application!#REF!=database!B9,"9:00",IF(Application!#REF!=database!B10,"11:00",IF(Application!#REF!=database!B11,"14:00",IF(Application!#REF!=database!B12,"16:00",IF(Application!#REF!=database!B13,"18:00",IF(Application!#REF!=database!B14,"20:00")))))))</f>
        <v>#REF!</v>
      </c>
      <c r="E31" s="52" t="e">
        <f>IF(Application!#REF!=database!C2,"9:00",IF(Application!#REF!=database!C9,"11:00",IF(Application!#REF!=database!C10,"13:00",IF(Application!#REF!=database!C11,"16:00",IF(Application!#REF!=database!C12,"18:00",IF(Application!#REF!=database!C13,"20:00",IF(Application!#REF!=database!C14,"22:00")))))))</f>
        <v>#REF!</v>
      </c>
    </row>
    <row r="32" spans="1:3" ht="16.5">
      <c r="A32" s="38"/>
      <c r="B32" s="37"/>
      <c r="C32" s="37"/>
    </row>
    <row r="33" spans="1:3" ht="16.5">
      <c r="A33" s="38"/>
      <c r="B33" s="37"/>
      <c r="C33" s="37"/>
    </row>
    <row r="34" spans="1:3" ht="16.5">
      <c r="A34" s="38"/>
      <c r="B34" s="37"/>
      <c r="C34" s="37"/>
    </row>
    <row r="35" spans="1:6" ht="30">
      <c r="A35" s="38"/>
      <c r="B35" s="37"/>
      <c r="C35" s="37"/>
      <c r="F35" s="26" t="s">
        <v>47</v>
      </c>
    </row>
    <row r="36" spans="1:3" ht="16.5">
      <c r="A36" s="38"/>
      <c r="B36" s="37"/>
      <c r="C36" s="37"/>
    </row>
    <row r="37" spans="1:3" ht="16.5">
      <c r="A37" s="39"/>
      <c r="B37" s="40"/>
      <c r="C37" s="40"/>
    </row>
  </sheetData>
  <sheetProtection/>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HAD</dc:creator>
  <cp:keywords/>
  <dc:description/>
  <cp:lastModifiedBy>Windows 使用者</cp:lastModifiedBy>
  <cp:lastPrinted>2023-02-03T02:05:23Z</cp:lastPrinted>
  <dcterms:created xsi:type="dcterms:W3CDTF">2010-03-23T07:34:51Z</dcterms:created>
  <dcterms:modified xsi:type="dcterms:W3CDTF">2023-02-03T02:27:58Z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